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yskillcz-my.sharepoint.com/personal/petra_simkova_myskillcz_onmicrosoft_com/Documents/aaaPETRA/aaaDOKUMENTY/TRÉNINK, ŠKOLENÍ/TESTY- osobnostní, aj/MBTI/Dotazníky na web - uzamčené/"/>
    </mc:Choice>
  </mc:AlternateContent>
  <xr:revisionPtr revIDLastSave="66" documentId="13_ncr:1_{C32E8545-1D64-48C6-96DF-96108A5200DD}" xr6:coauthVersionLast="47" xr6:coauthVersionMax="47" xr10:uidLastSave="{9572838E-CBD9-414E-BC16-A1108A3F8AE5}"/>
  <workbookProtection workbookAlgorithmName="SHA-512" workbookHashValue="c9Qy8G1r6RLQFB+09d2zZPfFvQcoroymFPG8VAQEqjW6AnHubWNCjabzKFqqv1M1OBnhh3z37fm2wBSXtif96A==" workbookSaltValue="GOnjkWXs8Syi+T8BJ2xpnQ==" workbookSpinCount="100000" lockStructure="1"/>
  <bookViews>
    <workbookView xWindow="-120" yWindow="-120" windowWidth="38640" windowHeight="21120" xr2:uid="{00000000-000D-0000-FFFF-FFFF00000000}"/>
  </bookViews>
  <sheets>
    <sheet name="MBTI - Osobnostní dotazník" sheetId="1" r:id="rId1"/>
    <sheet name="Vyhodnocení dotazníku" sheetId="4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4" i="1" l="1"/>
  <c r="G7" i="4" s="1"/>
  <c r="C4" i="4"/>
  <c r="C222" i="1"/>
  <c r="G37" i="4" s="1"/>
  <c r="C26" i="1"/>
  <c r="I25" i="4" s="1"/>
  <c r="C18" i="1"/>
  <c r="E7" i="4" s="1"/>
  <c r="C22" i="1"/>
  <c r="E25" i="4" s="1"/>
  <c r="C30" i="1"/>
  <c r="C34" i="1"/>
  <c r="G8" i="4"/>
  <c r="C38" i="1"/>
  <c r="C26" i="4" s="1"/>
  <c r="C42" i="1"/>
  <c r="C46" i="1"/>
  <c r="C50" i="1"/>
  <c r="I9" i="4"/>
  <c r="C54" i="1"/>
  <c r="C58" i="1"/>
  <c r="C62" i="1"/>
  <c r="E10" i="4" s="1"/>
  <c r="C66" i="1"/>
  <c r="I10" i="4" s="1"/>
  <c r="C70" i="1"/>
  <c r="C74" i="1"/>
  <c r="C78" i="1"/>
  <c r="C82" i="1"/>
  <c r="G11" i="4" s="1"/>
  <c r="C86" i="1"/>
  <c r="C90" i="1"/>
  <c r="I29" i="4" s="1"/>
  <c r="C94" i="1"/>
  <c r="C12" i="4" s="1"/>
  <c r="C98" i="1"/>
  <c r="I12" i="4" s="1"/>
  <c r="C102" i="1"/>
  <c r="C106" i="1"/>
  <c r="C110" i="1"/>
  <c r="C114" i="1"/>
  <c r="C118" i="1"/>
  <c r="C122" i="1"/>
  <c r="I31" i="4" s="1"/>
  <c r="C126" i="1"/>
  <c r="C130" i="1"/>
  <c r="G14" i="4" s="1"/>
  <c r="C134" i="1"/>
  <c r="C138" i="1"/>
  <c r="C142" i="1"/>
  <c r="C146" i="1"/>
  <c r="I15" i="4"/>
  <c r="C150" i="1"/>
  <c r="C154" i="1"/>
  <c r="C158" i="1"/>
  <c r="C162" i="1"/>
  <c r="I16" i="4" s="1"/>
  <c r="C166" i="1"/>
  <c r="C170" i="1"/>
  <c r="E34" i="4" s="1"/>
  <c r="C174" i="1"/>
  <c r="E35" i="4" s="1"/>
  <c r="C178" i="1"/>
  <c r="I17" i="4"/>
  <c r="C182" i="1"/>
  <c r="C186" i="1"/>
  <c r="C190" i="1"/>
  <c r="C194" i="1"/>
  <c r="C198" i="1"/>
  <c r="I18" i="4" s="1"/>
  <c r="C202" i="1"/>
  <c r="E36" i="4" s="1"/>
  <c r="C206" i="1"/>
  <c r="C210" i="1"/>
  <c r="I19" i="4" s="1"/>
  <c r="C214" i="1"/>
  <c r="C218" i="1"/>
  <c r="C226" i="1"/>
  <c r="C230" i="1"/>
  <c r="I38" i="4"/>
  <c r="C234" i="1"/>
  <c r="G9" i="4"/>
  <c r="G10" i="4"/>
  <c r="G12" i="4"/>
  <c r="G13" i="4"/>
  <c r="G15" i="4"/>
  <c r="G16" i="4"/>
  <c r="G17" i="4"/>
  <c r="G18" i="4"/>
  <c r="G19" i="4"/>
  <c r="G20" i="4"/>
  <c r="I7" i="4"/>
  <c r="I8" i="4"/>
  <c r="I11" i="4"/>
  <c r="I13" i="4"/>
  <c r="I14" i="4"/>
  <c r="I20" i="4"/>
  <c r="C25" i="4"/>
  <c r="C27" i="4"/>
  <c r="C28" i="4"/>
  <c r="C29" i="4"/>
  <c r="C30" i="4"/>
  <c r="C31" i="4"/>
  <c r="C32" i="4"/>
  <c r="C33" i="4"/>
  <c r="C34" i="4"/>
  <c r="C35" i="4"/>
  <c r="C36" i="4"/>
  <c r="C37" i="4"/>
  <c r="C38" i="4"/>
  <c r="E26" i="4"/>
  <c r="E27" i="4"/>
  <c r="E28" i="4"/>
  <c r="E29" i="4"/>
  <c r="E30" i="4"/>
  <c r="E31" i="4"/>
  <c r="E32" i="4"/>
  <c r="E33" i="4"/>
  <c r="E37" i="4"/>
  <c r="E38" i="4"/>
  <c r="G25" i="4"/>
  <c r="G26" i="4"/>
  <c r="G27" i="4"/>
  <c r="G28" i="4"/>
  <c r="G29" i="4"/>
  <c r="G30" i="4"/>
  <c r="G31" i="4"/>
  <c r="G32" i="4"/>
  <c r="G33" i="4"/>
  <c r="G34" i="4"/>
  <c r="G35" i="4"/>
  <c r="G36" i="4"/>
  <c r="G38" i="4"/>
  <c r="I26" i="4"/>
  <c r="I27" i="4"/>
  <c r="I28" i="4"/>
  <c r="I30" i="4"/>
  <c r="I32" i="4"/>
  <c r="I33" i="4"/>
  <c r="I34" i="4"/>
  <c r="I35" i="4"/>
  <c r="I36" i="4"/>
  <c r="I37" i="4"/>
  <c r="C7" i="4"/>
  <c r="C8" i="4"/>
  <c r="C9" i="4"/>
  <c r="C10" i="4"/>
  <c r="C11" i="4"/>
  <c r="C13" i="4"/>
  <c r="C14" i="4"/>
  <c r="C15" i="4"/>
  <c r="C16" i="4"/>
  <c r="C17" i="4"/>
  <c r="C18" i="4"/>
  <c r="C19" i="4"/>
  <c r="C20" i="4"/>
  <c r="E8" i="4"/>
  <c r="E9" i="4"/>
  <c r="E11" i="4"/>
  <c r="E12" i="4"/>
  <c r="E13" i="4"/>
  <c r="E14" i="4"/>
  <c r="E15" i="4"/>
  <c r="E16" i="4"/>
  <c r="E17" i="4"/>
  <c r="E18" i="4"/>
  <c r="E19" i="4"/>
  <c r="E20" i="4"/>
  <c r="C39" i="4" l="1"/>
  <c r="G21" i="4"/>
  <c r="G39" i="4"/>
  <c r="H51" i="4" s="1"/>
  <c r="E39" i="4"/>
  <c r="E21" i="4"/>
  <c r="C21" i="4"/>
  <c r="I21" i="4"/>
  <c r="I39" i="4"/>
  <c r="F51" i="4" l="1"/>
  <c r="D51" i="4"/>
  <c r="B51" i="4"/>
</calcChain>
</file>

<file path=xl/sharedStrings.xml><?xml version="1.0" encoding="utf-8"?>
<sst xmlns="http://schemas.openxmlformats.org/spreadsheetml/2006/main" count="558" uniqueCount="328">
  <si>
    <t xml:space="preserve">          MBTI - Osobnostní dotazník</t>
  </si>
  <si>
    <t>Raději:</t>
  </si>
  <si>
    <t>a)</t>
  </si>
  <si>
    <t>řešíte nový a komplikovaný problém</t>
  </si>
  <si>
    <t>b)</t>
  </si>
  <si>
    <t>pracujete na něčem, co jste již dělal/a dříve nebo co znáte z minula</t>
  </si>
  <si>
    <t>Ráda/a:</t>
  </si>
  <si>
    <t>pracujete sami v tichém prostředí</t>
  </si>
  <si>
    <t>jste tam, kde se „něco děje"</t>
  </si>
  <si>
    <t>Při posuzování jiných se řídíte spíše:</t>
  </si>
  <si>
    <t>trvalými zákonitostmi než okamžitými okolnostmi</t>
  </si>
  <si>
    <t>okamžitými okolnostmi než trvalými zákonitostmi</t>
  </si>
  <si>
    <t>Máte sklon vybírat si:</t>
  </si>
  <si>
    <t>spíše pečlivě</t>
  </si>
  <si>
    <t>poněkud impulzivně</t>
  </si>
  <si>
    <t>Ve společnosti, na večírku apod. se zpravidla bavíte:</t>
  </si>
  <si>
    <t>s několika málo lidmi, které dobře znáte</t>
  </si>
  <si>
    <t>s mnoha lidmi, včetně těch, které znáte málo nebo vůbec ne</t>
  </si>
  <si>
    <t>Jako ředitel/-ka firmy byste od svých podřízených přivítal/a spíše:</t>
  </si>
  <si>
    <t>zprávu o tom, jak jejich oddělení přispělo firmě jako celku</t>
  </si>
  <si>
    <t>zprávu o tom, jak si jejich oddělení vedlo samo o sobě</t>
  </si>
  <si>
    <t>Předpokládejte, že jste manažer/-ka a potřebujete přijmout svého asistenta. Jak byste postupoval/a ?</t>
  </si>
  <si>
    <t>uvažoval/a byste, jak se vaše osobnosti shodnou nebo budou doplňovat</t>
  </si>
  <si>
    <t>zvažoval/a byste soulad mezi popisem práce a uchazečovými schopnostmi</t>
  </si>
  <si>
    <t>Když na něčem pracujete:</t>
  </si>
  <si>
    <t>raději věci dokončíte a dostanete se k určitému závěru</t>
  </si>
  <si>
    <t xml:space="preserve">často ponecháváte konec otevřený pro případné změny </t>
  </si>
  <si>
    <t>Na večírcích, ve společnosti:</t>
  </si>
  <si>
    <t>se většinou raději zdržíte déle, protože tak se zpravidla lépe pobavíte</t>
  </si>
  <si>
    <t>odcházíte co nejdříve, zdržíte se jenom, abyste neurazili, protože vás to vyčerpává</t>
  </si>
  <si>
    <t>Zajímá vás více:</t>
  </si>
  <si>
    <t>to, co bylo a co je</t>
  </si>
  <si>
    <t>co může být</t>
  </si>
  <si>
    <t>Když posloucháte, jak někdo hovoří o nějaké záležitosti, obvykle se pokoušíte:</t>
  </si>
  <si>
    <t>vztáhnout to na své vlastní zkušenosti a porovnávat, zda to odpovídá</t>
  </si>
  <si>
    <t>hodnotit a analyzovat danou informaci</t>
  </si>
  <si>
    <t>Když na něčem pracujete, jste raději, když:</t>
  </si>
  <si>
    <t>máte přehled a udržíte si věci pod kontrolou</t>
  </si>
  <si>
    <t>můžete zkoušet různé možnosti</t>
  </si>
  <si>
    <t>Když zazvoní v kanceláři nebo doma telefon, obvykle:</t>
  </si>
  <si>
    <t>to považujete za rušení</t>
  </si>
  <si>
    <t>nevadí vám ho zvednout</t>
  </si>
  <si>
    <t>Je horší:</t>
  </si>
  <si>
    <t>„mít hlavu v oblacích"</t>
  </si>
  <si>
    <t>„držet se při zdi"</t>
  </si>
  <si>
    <t>Ve vztahu k ostatním jste spíše:</t>
  </si>
  <si>
    <t>objektivní</t>
  </si>
  <si>
    <t>osobní</t>
  </si>
  <si>
    <t>Vadí vám více, když:</t>
  </si>
  <si>
    <t>je více věcí rozpracovaných</t>
  </si>
  <si>
    <t>už je všechno hotovo</t>
  </si>
  <si>
    <t>Když někam telefonujete:</t>
  </si>
  <si>
    <t>nebojíte se, že na něco zapomenete</t>
  </si>
  <si>
    <t>připravíte si, co budete říkat</t>
  </si>
  <si>
    <t>Když diskutujete s kolegy o problému, je pro vás snadné:</t>
  </si>
  <si>
    <t>vidět věci v „širším rámci"</t>
  </si>
  <si>
    <t>postřehnout zvláštnosti a specifické rysy dané situace</t>
  </si>
  <si>
    <t>Která slova vás charakterizují lépe? Jste spíše:</t>
  </si>
  <si>
    <t>analytický typ</t>
  </si>
  <si>
    <t>vciťující se typ</t>
  </si>
  <si>
    <t>Často:</t>
  </si>
  <si>
    <t>když něco začínáte, vše si předem sepíšete a naplánujete, protože většinou nesnášíte, když něco musíte podstatně měnit</t>
  </si>
  <si>
    <t>neplánujete a necháváte věci vyvíjet se tak, jak se k nim postupně dostáváte</t>
  </si>
  <si>
    <t>Ve společnosti jiných lidí spíše:</t>
  </si>
  <si>
    <t>začínáte rozhovor sám/sama</t>
  </si>
  <si>
    <t>přenecháváte iniciativu druhým</t>
  </si>
  <si>
    <t>Když pracujete na přidělené práci, máte tendenci k:</t>
  </si>
  <si>
    <t>plynulé a nepřetržité práci</t>
  </si>
  <si>
    <t>práci s velkými výdeji energie a následnými „prostoji"</t>
  </si>
  <si>
    <t>V jaké situaci se cítíte lépe:</t>
  </si>
  <si>
    <t>přehledné, strukturované, s pevným rozvrhem</t>
  </si>
  <si>
    <t>proměnlivé, nestrukturované, s překvapeními</t>
  </si>
  <si>
    <t>být nespravedlivý</t>
  </si>
  <si>
    <t>nemít slitování</t>
  </si>
  <si>
    <t>Řekli byste o sobě, že vaší silnou stránkou je spíše:</t>
  </si>
  <si>
    <t>smysl pro realitu</t>
  </si>
  <si>
    <t>představivost</t>
  </si>
  <si>
    <t>Když zazvoní telefon:</t>
  </si>
  <si>
    <t>spěcháte, abyste jej zvedli první</t>
  </si>
  <si>
    <t>doufáte, že jej zvedne někdo jiný</t>
  </si>
  <si>
    <t>Moje jednání vede a řídí více:</t>
  </si>
  <si>
    <t>hlava</t>
  </si>
  <si>
    <t>srdce</t>
  </si>
  <si>
    <t>Více obdivu si zaslouží schopnost:</t>
  </si>
  <si>
    <t>umět si věci předem dobře zorganizovat a být metodický/á</t>
  </si>
  <si>
    <t>rychlé adaptace a vyjít s tím, co právě je</t>
  </si>
  <si>
    <t>Když vás napadne nová myšlenka, obvykle:</t>
  </si>
  <si>
    <t xml:space="preserve">     b)</t>
  </si>
  <si>
    <t>pro ni vzplanete</t>
  </si>
  <si>
    <t>raději o ní hloubáte trochu déle</t>
  </si>
  <si>
    <t>Řekli byste, že jste spíše:</t>
  </si>
  <si>
    <t>důvtipní</t>
  </si>
  <si>
    <t>praktičtí</t>
  </si>
  <si>
    <t>Raději slyšíte:</t>
  </si>
  <si>
    <t>konečný a neměnný výrok</t>
  </si>
  <si>
    <t>zkusmý a předběžný výrok</t>
  </si>
  <si>
    <t>Je větší chyba být:</t>
  </si>
  <si>
    <t>tolerantní a smířliví</t>
  </si>
  <si>
    <t>nekompromisní a kritičtí</t>
  </si>
  <si>
    <t>Jste spíše:</t>
  </si>
  <si>
    <t>ranní ptáče</t>
  </si>
  <si>
    <t>noční sova</t>
  </si>
  <si>
    <t>Na jednáních vás pohoršují spíše lidé, kteří:</t>
  </si>
  <si>
    <t>přicházejí s mnoha nejasně načrtnutými, nepromyšlenými nápady</t>
  </si>
  <si>
    <t>prodlužují jednání mnoha praktickými podrobnostmi</t>
  </si>
  <si>
    <t>Při práci dáváte většinou přednost tomu, zabývat se:</t>
  </si>
  <si>
    <t>idejemi, principy, myšlenkami</t>
  </si>
  <si>
    <t>lidmi, osobami, aktéry</t>
  </si>
  <si>
    <t>O víkendech máte tendenci:</t>
  </si>
  <si>
    <t>plánovat, co budete dělat</t>
  </si>
  <si>
    <t>nechat, aby se věci vyvinuly, a rozhodujete se v průběhu událostí</t>
  </si>
  <si>
    <t>Při jednáních máte sklon:</t>
  </si>
  <si>
    <t>rozvíjet své myšlenky v průběhu toho, jak mluvíte</t>
  </si>
  <si>
    <t>hovořit pouze po pozorném rozvážení toho, co chcete sdělit</t>
  </si>
  <si>
    <t>Když něco čtete, obvykle:</t>
  </si>
  <si>
    <t>se soustřeďujete ve svých úvahách na to, co je v daném textu napsáno</t>
  </si>
  <si>
    <t>čtete mezi řádky a vztahujete slova i k jiným námětům a tématům</t>
  </si>
  <si>
    <t>Když se máte rozhodnout ve spěchu, často:</t>
  </si>
  <si>
    <t>se cítíte nepříjemně a přejete si získat více informací</t>
  </si>
  <si>
    <t>jste schopni se rozhodnout i s údaji, které máte v danou chvíli k dispozici</t>
  </si>
  <si>
    <t>Raději byste pracovali pro organizaci, kde:</t>
  </si>
  <si>
    <t>byste měli práci s intelektuální motivací</t>
  </si>
  <si>
    <t>byste byli zaujati jejími cíli a posláním</t>
  </si>
  <si>
    <t>Co Vám imponuje více:</t>
  </si>
  <si>
    <t>logicky bezrozporné, konzistentní myšlení a uvažování</t>
  </si>
  <si>
    <t>dobré, vřelé, harmonické mezilidské vztahy</t>
  </si>
  <si>
    <t>V písemném projevu dáváte přednost:</t>
  </si>
  <si>
    <t>věcnému stylu</t>
  </si>
  <si>
    <t>obraznému, metaforickému stylu</t>
  </si>
  <si>
    <t>U dveří náhle zazvoní zvonek. Jste spíše:</t>
  </si>
  <si>
    <t>podrážděni, kdo to k vám zase „leze"</t>
  </si>
  <si>
    <t>potěšeni, že se na vás někdo přišel podívat</t>
  </si>
  <si>
    <t>Dáváte přednost tomu:</t>
  </si>
  <si>
    <t>nechat věci, aby se samy jen tak přihodily</t>
  </si>
  <si>
    <t>zajistit, aby všechno bylo předem připraveno</t>
  </si>
  <si>
    <t>Charakterizují vás spíše:</t>
  </si>
  <si>
    <t>četné, spíše letmé a povrchní kontakty a vztahy s více lidmi</t>
  </si>
  <si>
    <t>trvalé, pevné a dlouhodobé vztahy a kontakty s několika málo lidmi</t>
  </si>
  <si>
    <t>Cítíte se zpravidla lépe:</t>
  </si>
  <si>
    <t>po konečném rozhodnutí</t>
  </si>
  <si>
    <t>když jsou věci ještě otevřeny</t>
  </si>
  <si>
    <t>Spolehnete se spíše na svou:</t>
  </si>
  <si>
    <t>zkušenost</t>
  </si>
  <si>
    <t>intuici a tušení</t>
  </si>
  <si>
    <t>Jste si jistější:</t>
  </si>
  <si>
    <t>při logických úsudcích -  správné /  nesprávné</t>
  </si>
  <si>
    <t xml:space="preserve">při hodnotových soudech - dobré / špatné </t>
  </si>
  <si>
    <t>Raději se rozhodujete:</t>
  </si>
  <si>
    <t>poté, co jste si zjistili mínění ostatních</t>
  </si>
  <si>
    <t>především podle vlastního uvážení</t>
  </si>
  <si>
    <t>Obvykle dáváte přednost tomu:</t>
  </si>
  <si>
    <t>použít osvědčené metody, které znáte</t>
  </si>
  <si>
    <t>vymýšlet a zkoušet, jak by se asi věci daly dělat nově a jinak</t>
  </si>
  <si>
    <t>se zabýváte tím, co je</t>
  </si>
  <si>
    <t>přemýšlíte o různých možnostech</t>
  </si>
  <si>
    <t>K závěrům s rozhodnutím dospíváte především na základě:</t>
  </si>
  <si>
    <t>věcného zdůvodnění a logické analýzy</t>
  </si>
  <si>
    <t>na základě toho, co cítím, že je správné, a v co věřím, že je lidsky přijatelné</t>
  </si>
  <si>
    <t>Nemáte rád/a:</t>
  </si>
  <si>
    <t>předem jasně nalinkované a naplánované věci se závaznými termíny</t>
  </si>
  <si>
    <t>když jsou věci volné a nezávazné, bez pevného časového určení</t>
  </si>
  <si>
    <t>Nejhezčí chvíle nejraději prožíváte:</t>
  </si>
  <si>
    <t>spíše s mnoha přáteli, s lidmi, s nimiž si rozumíte, aniž je nutně musíte znát nějak mimořádně dlouho</t>
  </si>
  <si>
    <t>s několika málo lidmi, které dlouho a dobře znáte</t>
  </si>
  <si>
    <t>Máte ve zvyku:</t>
  </si>
  <si>
    <t>poznamenávat si důležité schůzky a věci, které musíte udělat či zařídit, do diáře</t>
  </si>
  <si>
    <t>omezovat takovéto poznámky na minimum</t>
  </si>
  <si>
    <t>Jednáte spíše na základě:</t>
  </si>
  <si>
    <t>vnitřního přesvědčení a pocitu, že je něco správné, které už nemusíte dále příliš zkoumat</t>
  </si>
  <si>
    <t>objektivních ověřitelných závěrů</t>
  </si>
  <si>
    <t>19a</t>
  </si>
  <si>
    <t>19b</t>
  </si>
  <si>
    <t>20a</t>
  </si>
  <si>
    <t>20b</t>
  </si>
  <si>
    <t>24a</t>
  </si>
  <si>
    <t>24b</t>
  </si>
  <si>
    <t>23a</t>
  </si>
  <si>
    <t>23b</t>
  </si>
  <si>
    <t>27a</t>
  </si>
  <si>
    <t>27b</t>
  </si>
  <si>
    <t>28a</t>
  </si>
  <si>
    <t>28b</t>
  </si>
  <si>
    <t>32a</t>
  </si>
  <si>
    <t>32b</t>
  </si>
  <si>
    <t>31a</t>
  </si>
  <si>
    <t>31b</t>
  </si>
  <si>
    <t>35a</t>
  </si>
  <si>
    <t>35b</t>
  </si>
  <si>
    <t>36a</t>
  </si>
  <si>
    <t>36b</t>
  </si>
  <si>
    <t>40a</t>
  </si>
  <si>
    <t>40b</t>
  </si>
  <si>
    <t>39b</t>
  </si>
  <si>
    <t>39a</t>
  </si>
  <si>
    <t>41a</t>
  </si>
  <si>
    <t>41b</t>
  </si>
  <si>
    <t>44b</t>
  </si>
  <si>
    <t>44a</t>
  </si>
  <si>
    <t>48a</t>
  </si>
  <si>
    <t>48b</t>
  </si>
  <si>
    <t>46a</t>
  </si>
  <si>
    <t>46b</t>
  </si>
  <si>
    <t>52a</t>
  </si>
  <si>
    <t>52b</t>
  </si>
  <si>
    <t>53b</t>
  </si>
  <si>
    <t>53a</t>
  </si>
  <si>
    <t>56b</t>
  </si>
  <si>
    <t>56a</t>
  </si>
  <si>
    <t>55a</t>
  </si>
  <si>
    <t>55b</t>
  </si>
  <si>
    <t xml:space="preserve">b)    Do následujícího řádku si nyní zapište označení sloupce, v němž jste získali více      </t>
  </si>
  <si>
    <t xml:space="preserve">       bodů.  Budou  to  písmena I nebo E, S nebo N, T nebo F a J nebo P, podle toho,        </t>
  </si>
  <si>
    <t xml:space="preserve">       ve kterém sloupci máte víc bodů. Při rovnosti bodů použijte písmena X.</t>
  </si>
  <si>
    <t>Vaše skóre je:</t>
  </si>
  <si>
    <t>MBTI - Klíč k vyhodnocení dotazníku (2/2)</t>
  </si>
  <si>
    <t xml:space="preserve">c) Nyní jste identifikovali svůj typ.V ideálním případě by to měl být jeden </t>
  </si>
  <si>
    <t xml:space="preserve">    z následujících 16 typů:</t>
  </si>
  <si>
    <t>ISTJ</t>
  </si>
  <si>
    <t>ISTP</t>
  </si>
  <si>
    <t>ESTP</t>
  </si>
  <si>
    <t>ESTJ</t>
  </si>
  <si>
    <t>ISFJ</t>
  </si>
  <si>
    <t>ISFP</t>
  </si>
  <si>
    <t>ESFP</t>
  </si>
  <si>
    <t>ESFJ</t>
  </si>
  <si>
    <t>INFJ</t>
  </si>
  <si>
    <t>INFP</t>
  </si>
  <si>
    <t>ENFP</t>
  </si>
  <si>
    <t>ENFJ</t>
  </si>
  <si>
    <t>INTJ</t>
  </si>
  <si>
    <t>INTP</t>
  </si>
  <si>
    <t>ENTP</t>
  </si>
  <si>
    <t>ENTJ</t>
  </si>
  <si>
    <t>2a</t>
  </si>
  <si>
    <t>2b</t>
  </si>
  <si>
    <t>1b</t>
  </si>
  <si>
    <t>1a</t>
  </si>
  <si>
    <t>5a</t>
  </si>
  <si>
    <t>5b</t>
  </si>
  <si>
    <t>6b</t>
  </si>
  <si>
    <t>6a</t>
  </si>
  <si>
    <t>9b</t>
  </si>
  <si>
    <t>9a</t>
  </si>
  <si>
    <t>10a</t>
  </si>
  <si>
    <t>10b</t>
  </si>
  <si>
    <t>13a</t>
  </si>
  <si>
    <t>13b</t>
  </si>
  <si>
    <t>14a</t>
  </si>
  <si>
    <t>14b</t>
  </si>
  <si>
    <t>17b</t>
  </si>
  <si>
    <t>17a</t>
  </si>
  <si>
    <t>18b</t>
  </si>
  <si>
    <t>18a</t>
  </si>
  <si>
    <t>21b</t>
  </si>
  <si>
    <t>21a</t>
  </si>
  <si>
    <t>22a</t>
  </si>
  <si>
    <t>22b</t>
  </si>
  <si>
    <t>26b</t>
  </si>
  <si>
    <t>26a</t>
  </si>
  <si>
    <t>25a</t>
  </si>
  <si>
    <t>25b</t>
  </si>
  <si>
    <t>29b</t>
  </si>
  <si>
    <t>29a</t>
  </si>
  <si>
    <t>30b</t>
  </si>
  <si>
    <t>30a</t>
  </si>
  <si>
    <t>33a</t>
  </si>
  <si>
    <t>33b</t>
  </si>
  <si>
    <t>34a</t>
  </si>
  <si>
    <t>34b</t>
  </si>
  <si>
    <t>37b</t>
  </si>
  <si>
    <t>37a</t>
  </si>
  <si>
    <t>38a</t>
  </si>
  <si>
    <t>38b</t>
  </si>
  <si>
    <t>43a</t>
  </si>
  <si>
    <t>43b</t>
  </si>
  <si>
    <t>42a</t>
  </si>
  <si>
    <t>42b</t>
  </si>
  <si>
    <t>45b</t>
  </si>
  <si>
    <t>45a</t>
  </si>
  <si>
    <t>47a</t>
  </si>
  <si>
    <t>47b</t>
  </si>
  <si>
    <t>49a</t>
  </si>
  <si>
    <t>49b</t>
  </si>
  <si>
    <t>50a</t>
  </si>
  <si>
    <t>50b</t>
  </si>
  <si>
    <t>54b</t>
  </si>
  <si>
    <t>54a</t>
  </si>
  <si>
    <t>51a</t>
  </si>
  <si>
    <t>51b</t>
  </si>
  <si>
    <t>3a</t>
  </si>
  <si>
    <t>3b</t>
  </si>
  <si>
    <t>4a</t>
  </si>
  <si>
    <t>4b</t>
  </si>
  <si>
    <t>7b</t>
  </si>
  <si>
    <t>7a</t>
  </si>
  <si>
    <t>8a</t>
  </si>
  <si>
    <t>8b</t>
  </si>
  <si>
    <t>11b</t>
  </si>
  <si>
    <t>11a</t>
  </si>
  <si>
    <t>12a</t>
  </si>
  <si>
    <t>12b</t>
  </si>
  <si>
    <t>15a</t>
  </si>
  <si>
    <t>15b</t>
  </si>
  <si>
    <t>16a</t>
  </si>
  <si>
    <t>16b</t>
  </si>
  <si>
    <t>MBTI - Klíč k vyhodnocení dotazníku</t>
  </si>
  <si>
    <t>Celkem :</t>
  </si>
  <si>
    <t xml:space="preserve"> I nebo E</t>
  </si>
  <si>
    <t>S nebo N</t>
  </si>
  <si>
    <t>T nebo F</t>
  </si>
  <si>
    <t>J nebo P</t>
  </si>
  <si>
    <t xml:space="preserve">       V následujícím řádku je automatický výběr pro kontrolu správnosti postupu. </t>
  </si>
  <si>
    <t xml:space="preserve"> Pokyny: </t>
  </si>
  <si>
    <t>SKÓRE PRO I</t>
  </si>
  <si>
    <t>SKÓRE PRO E</t>
  </si>
  <si>
    <t>SKÓRE PRO S</t>
  </si>
  <si>
    <t>SKÓRE PRO N</t>
  </si>
  <si>
    <t>SKÓRE PRO T</t>
  </si>
  <si>
    <t>SKÓRE PRO F</t>
  </si>
  <si>
    <t>SKÓRE PRO J</t>
  </si>
  <si>
    <t>SKÓRE PRO P</t>
  </si>
  <si>
    <t>Jméno:</t>
  </si>
  <si>
    <t>Vaše jméno:</t>
  </si>
  <si>
    <r>
      <t xml:space="preserve">Vaše osobnost je to, co jste vy sami. Lidé mívají shodné i odlišné vlastnosti. Rozdíly zjištěné z odpovědí na následující otázky neznamenají horší nebo lepší výsledek, pouze poukazují na vaše odlišnosti. </t>
    </r>
    <r>
      <rPr>
        <b/>
        <sz val="11"/>
        <rFont val="Barlow"/>
        <charset val="238"/>
      </rPr>
      <t>Nesnažte</t>
    </r>
    <r>
      <rPr>
        <sz val="11"/>
        <rFont val="Barlow"/>
        <charset val="238"/>
      </rPr>
      <t xml:space="preserve"> se proto hledat nějaké </t>
    </r>
    <r>
      <rPr>
        <b/>
        <sz val="11"/>
        <rFont val="Barlow"/>
        <charset val="238"/>
      </rPr>
      <t xml:space="preserve">správné odpovědi </t>
    </r>
    <r>
      <rPr>
        <sz val="11"/>
        <rFont val="Barlow"/>
        <charset val="238"/>
      </rPr>
      <t>tak, jak to mělo být. Odpovídejte  upřímně, sami za sebe.</t>
    </r>
  </si>
  <si>
    <r>
      <t xml:space="preserve">Vyplněný dotazník, prosím, zašlete na </t>
    </r>
    <r>
      <rPr>
        <sz val="22"/>
        <color rgb="FFC00000"/>
        <rFont val="Barlow"/>
        <charset val="238"/>
      </rPr>
      <t>petra.simkova@myskill.cz</t>
    </r>
    <r>
      <rPr>
        <sz val="22"/>
        <rFont val="Barlow"/>
        <charset val="238"/>
      </rPr>
      <t>. Děkuji.</t>
    </r>
  </si>
  <si>
    <r>
      <t xml:space="preserve">Následující výroky mají vždy </t>
    </r>
    <r>
      <rPr>
        <b/>
        <sz val="11"/>
        <rFont val="Barlow"/>
        <charset val="238"/>
      </rPr>
      <t>dvě možnosti</t>
    </r>
    <r>
      <rPr>
        <sz val="11"/>
        <rFont val="Barlow"/>
        <charset val="238"/>
      </rPr>
      <t xml:space="preserve"> (a nebo b). Mezi každý pár </t>
    </r>
    <r>
      <rPr>
        <b/>
        <sz val="11"/>
        <rFont val="Barlow"/>
        <charset val="238"/>
      </rPr>
      <t xml:space="preserve">rozdělte </t>
    </r>
    <r>
      <rPr>
        <b/>
        <sz val="11"/>
        <color rgb="FFC00000"/>
        <rFont val="Barlow"/>
        <charset val="238"/>
      </rPr>
      <t xml:space="preserve">bez velkého přemýšlení 5 bodů </t>
    </r>
    <r>
      <rPr>
        <sz val="11"/>
        <rFont val="Barlow"/>
        <charset val="238"/>
      </rPr>
      <t xml:space="preserve">podle toho, jak vám vyhovují nebo jak vám jsou blízké. </t>
    </r>
    <r>
      <rPr>
        <b/>
        <sz val="11"/>
        <rFont val="Barlow"/>
        <charset val="238"/>
      </rPr>
      <t>Pište jen do žlutého pole</t>
    </r>
    <r>
      <rPr>
        <sz val="11"/>
        <rFont val="Barlow"/>
        <charset val="238"/>
      </rPr>
      <t>, body do 5 se při stisknutí enter dopočtou v bílém poli samy.</t>
    </r>
  </si>
  <si>
    <t>Pokud vám vyhovuje některá z alternativ bez výhrad, dejte jí všech 5 bodů, zatímco na nepříznivou možnost nezbude bod žádný. Není-li váš postoj takto vyhraněný, můžete své body rozdělit i jinak: 1 a 4 body nebo 2 a 3 body. Je však třeba dodržet pravidlo, že součet přidělených bodů musí vždy být 5. Vkládejte vždy celá čísla bez desetinných míst! Stačí přidělit body pouze do odpovědi a); body v bodě b) se body dopočítají automaticky.</t>
  </si>
  <si>
    <t>vaše jméno, prosím, napište sem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</si>
</sst>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0"/>
      <name val="Arial CE"/>
      <charset val="238"/>
    </font>
    <font>
      <sz val="12"/>
      <name val="Barlow"/>
      <charset val="238"/>
    </font>
    <font>
      <b/>
      <sz val="18"/>
      <name val="Barlow"/>
      <charset val="238"/>
    </font>
    <font>
      <sz val="10"/>
      <name val="Barlow"/>
      <charset val="238"/>
    </font>
    <font>
      <b/>
      <sz val="10"/>
      <name val="Barlow"/>
      <charset val="238"/>
    </font>
    <font>
      <sz val="11"/>
      <name val="Barlow"/>
      <charset val="238"/>
    </font>
    <font>
      <b/>
      <sz val="11"/>
      <name val="Barlow"/>
      <charset val="238"/>
    </font>
    <font>
      <b/>
      <sz val="11"/>
      <color rgb="FFC00000"/>
      <name val="Barlow"/>
      <charset val="238"/>
    </font>
    <font>
      <sz val="22"/>
      <name val="Barlow"/>
      <charset val="238"/>
    </font>
    <font>
      <sz val="22"/>
      <color rgb="FFC00000"/>
      <name val="Barlow"/>
      <charset val="238"/>
    </font>
    <font>
      <sz val="18"/>
      <name val="Barlow"/>
      <charset val="238"/>
    </font>
    <font>
      <b/>
      <i/>
      <sz val="18"/>
      <name val="Barlow"/>
      <charset val="238"/>
    </font>
    <font>
      <b/>
      <sz val="16"/>
      <name val="Arial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b/>
      <sz val="1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3" borderId="0" xfId="0" applyFont="1" applyFill="1"/>
    <xf numFmtId="0" fontId="2" fillId="3" borderId="0" xfId="0" applyFont="1" applyFill="1"/>
    <xf numFmtId="0" fontId="3" fillId="3" borderId="0" xfId="0" applyFont="1" applyFill="1"/>
    <xf numFmtId="0" fontId="3" fillId="3" borderId="1" xfId="0" applyFont="1" applyFill="1" applyBorder="1"/>
    <xf numFmtId="0" fontId="4" fillId="3" borderId="0" xfId="0" applyFont="1" applyFill="1" applyAlignment="1">
      <alignment horizontal="center" vertical="top"/>
    </xf>
    <xf numFmtId="0" fontId="1" fillId="3" borderId="0" xfId="0" applyFont="1" applyFill="1" applyAlignment="1">
      <alignment horizontal="center" vertical="top"/>
    </xf>
    <xf numFmtId="0" fontId="1" fillId="3" borderId="0" xfId="0" applyFont="1" applyFill="1" applyAlignment="1">
      <alignment vertical="top"/>
    </xf>
    <xf numFmtId="0" fontId="4" fillId="3" borderId="0" xfId="0" applyFont="1" applyFill="1" applyAlignment="1">
      <alignment wrapText="1"/>
    </xf>
    <xf numFmtId="0" fontId="3" fillId="3" borderId="0" xfId="0" applyFont="1" applyFill="1" applyAlignment="1">
      <alignment horizontal="right" vertical="top"/>
    </xf>
    <xf numFmtId="0" fontId="3" fillId="3" borderId="0" xfId="0" applyFont="1" applyFill="1" applyAlignment="1">
      <alignment wrapText="1"/>
    </xf>
    <xf numFmtId="0" fontId="7" fillId="2" borderId="0" xfId="0" applyFont="1" applyFill="1" applyAlignment="1">
      <alignment horizontal="left"/>
    </xf>
    <xf numFmtId="0" fontId="12" fillId="3" borderId="0" xfId="0" applyFont="1" applyFill="1" applyAlignment="1" applyProtection="1">
      <alignment horizontal="left" indent="7"/>
      <protection hidden="1"/>
    </xf>
    <xf numFmtId="0" fontId="13" fillId="3" borderId="0" xfId="0" applyFont="1" applyFill="1" applyProtection="1">
      <protection hidden="1"/>
    </xf>
    <xf numFmtId="0" fontId="14" fillId="3" borderId="0" xfId="0" applyFont="1" applyFill="1" applyAlignment="1" applyProtection="1">
      <alignment horizontal="justify"/>
      <protection hidden="1"/>
    </xf>
    <xf numFmtId="0" fontId="14" fillId="3" borderId="0" xfId="0" applyFont="1" applyFill="1" applyAlignment="1" applyProtection="1">
      <alignment vertical="top" wrapText="1"/>
      <protection hidden="1"/>
    </xf>
    <xf numFmtId="0" fontId="16" fillId="3" borderId="0" xfId="0" applyFont="1" applyFill="1" applyAlignment="1" applyProtection="1">
      <alignment vertical="top"/>
      <protection hidden="1"/>
    </xf>
    <xf numFmtId="0" fontId="15" fillId="3" borderId="0" xfId="0" applyFont="1" applyFill="1" applyAlignment="1" applyProtection="1">
      <alignment horizontal="center" vertical="top"/>
      <protection hidden="1"/>
    </xf>
    <xf numFmtId="0" fontId="15" fillId="3" borderId="0" xfId="0" applyFont="1" applyFill="1" applyAlignment="1" applyProtection="1">
      <alignment vertical="top"/>
      <protection hidden="1"/>
    </xf>
    <xf numFmtId="0" fontId="14" fillId="3" borderId="0" xfId="0" applyFont="1" applyFill="1" applyProtection="1">
      <protection hidden="1"/>
    </xf>
    <xf numFmtId="0" fontId="15" fillId="3" borderId="0" xfId="0" applyFont="1" applyFill="1" applyProtection="1">
      <protection hidden="1"/>
    </xf>
    <xf numFmtId="0" fontId="15" fillId="3" borderId="0" xfId="0" applyFont="1" applyFill="1" applyAlignment="1" applyProtection="1">
      <alignment horizontal="center"/>
      <protection hidden="1"/>
    </xf>
    <xf numFmtId="0" fontId="12" fillId="3" borderId="0" xfId="0" applyFont="1" applyFill="1" applyAlignment="1" applyProtection="1">
      <alignment horizontal="left" indent="3"/>
      <protection hidden="1"/>
    </xf>
    <xf numFmtId="0" fontId="14" fillId="3" borderId="0" xfId="0" applyFont="1" applyFill="1" applyAlignment="1" applyProtection="1">
      <alignment horizontal="center" vertical="top" wrapText="1"/>
      <protection hidden="1"/>
    </xf>
    <xf numFmtId="0" fontId="3" fillId="4" borderId="2" xfId="0" applyFont="1" applyFill="1" applyBorder="1" applyAlignment="1" applyProtection="1">
      <alignment horizontal="center"/>
      <protection locked="0" hidden="1"/>
    </xf>
    <xf numFmtId="0" fontId="3" fillId="3" borderId="3" xfId="0" applyFont="1" applyFill="1" applyBorder="1" applyAlignment="1" applyProtection="1">
      <alignment horizontal="center"/>
      <protection locked="0" hidden="1"/>
    </xf>
    <xf numFmtId="0" fontId="1" fillId="3" borderId="0" xfId="0" applyFont="1" applyFill="1" applyAlignment="1" applyProtection="1">
      <alignment horizontal="center"/>
      <protection locked="0" hidden="1"/>
    </xf>
    <xf numFmtId="0" fontId="1" fillId="3" borderId="1" xfId="0" applyFont="1" applyFill="1" applyBorder="1" applyAlignment="1" applyProtection="1">
      <alignment horizontal="center"/>
      <protection locked="0" hidden="1"/>
    </xf>
    <xf numFmtId="0" fontId="1" fillId="3" borderId="4" xfId="0" applyFont="1" applyFill="1" applyBorder="1" applyAlignment="1" applyProtection="1">
      <alignment horizontal="center"/>
      <protection locked="0" hidden="1"/>
    </xf>
    <xf numFmtId="0" fontId="3" fillId="3" borderId="3" xfId="0" applyFont="1" applyFill="1" applyBorder="1" applyAlignment="1" applyProtection="1">
      <alignment horizontal="center"/>
      <protection hidden="1"/>
    </xf>
    <xf numFmtId="0" fontId="10" fillId="5" borderId="0" xfId="0" applyFont="1" applyFill="1" applyAlignment="1">
      <alignment horizontal="center" wrapText="1"/>
    </xf>
    <xf numFmtId="0" fontId="8" fillId="2" borderId="0" xfId="0" applyFont="1" applyFill="1" applyAlignment="1">
      <alignment horizontal="left" wrapText="1"/>
    </xf>
    <xf numFmtId="0" fontId="5" fillId="2" borderId="0" xfId="0" applyFont="1" applyFill="1" applyAlignment="1">
      <alignment horizontal="left" wrapText="1"/>
    </xf>
    <xf numFmtId="0" fontId="5" fillId="3" borderId="0" xfId="0" applyFont="1" applyFill="1" applyAlignment="1">
      <alignment horizontal="left" wrapText="1"/>
    </xf>
    <xf numFmtId="0" fontId="5" fillId="3" borderId="0" xfId="0" applyFont="1" applyFill="1" applyAlignment="1">
      <alignment horizontal="center"/>
    </xf>
    <xf numFmtId="0" fontId="15" fillId="3" borderId="0" xfId="0" applyFont="1" applyFill="1" applyAlignment="1" applyProtection="1">
      <alignment vertical="top" wrapText="1"/>
      <protection hidden="1"/>
    </xf>
    <xf numFmtId="0" fontId="11" fillId="5" borderId="0" xfId="0" applyFont="1" applyFill="1" applyAlignment="1" applyProtection="1">
      <alignment horizontal="left" wrapText="1"/>
      <protection locked="0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G237"/>
  <sheetViews>
    <sheetView tabSelected="1" topLeftCell="A2" zoomScale="110" zoomScaleNormal="110" workbookViewId="0">
      <selection activeCell="C13" sqref="C13"/>
    </sheetView>
  </sheetViews>
  <sheetFormatPr defaultRowHeight="14.25" x14ac:dyDescent="0.25"/>
  <cols>
    <col min="1" max="4" width="9.140625" style="3"/>
    <col min="5" max="5" width="70.140625" style="3" customWidth="1"/>
    <col min="6" max="9" width="3.7109375" style="3" customWidth="1"/>
    <col min="10" max="16384" width="9.140625" style="3"/>
  </cols>
  <sheetData>
    <row r="2" spans="2:7" ht="27.75" x14ac:dyDescent="0.5">
      <c r="B2" s="1"/>
      <c r="C2" s="1"/>
      <c r="D2" s="1"/>
      <c r="E2" s="2" t="s">
        <v>0</v>
      </c>
    </row>
    <row r="3" spans="2:7" ht="63" customHeight="1" x14ac:dyDescent="0.35">
      <c r="B3" s="33" t="s">
        <v>323</v>
      </c>
      <c r="C3" s="33"/>
      <c r="D3" s="33"/>
      <c r="E3" s="33"/>
      <c r="F3" s="33"/>
      <c r="G3" s="33"/>
    </row>
    <row r="4" spans="2:7" ht="34.5" customHeight="1" x14ac:dyDescent="0.35">
      <c r="B4" s="34"/>
      <c r="C4" s="34"/>
      <c r="D4" s="34"/>
      <c r="E4" s="34"/>
      <c r="F4" s="34"/>
      <c r="G4" s="34"/>
    </row>
    <row r="5" spans="2:7" ht="19.5" customHeight="1" x14ac:dyDescent="0.35">
      <c r="B5" s="11" t="s">
        <v>312</v>
      </c>
      <c r="C5" s="11"/>
      <c r="D5" s="11"/>
      <c r="E5" s="11"/>
      <c r="F5" s="11"/>
      <c r="G5" s="11"/>
    </row>
    <row r="6" spans="2:7" ht="63.75" customHeight="1" x14ac:dyDescent="0.35">
      <c r="B6" s="32" t="s">
        <v>325</v>
      </c>
      <c r="C6" s="32"/>
      <c r="D6" s="32"/>
      <c r="E6" s="32"/>
      <c r="F6" s="32"/>
      <c r="G6" s="32"/>
    </row>
    <row r="7" spans="2:7" ht="78.75" customHeight="1" x14ac:dyDescent="0.35">
      <c r="B7" s="32" t="s">
        <v>326</v>
      </c>
      <c r="C7" s="32"/>
      <c r="D7" s="32"/>
      <c r="E7" s="32"/>
      <c r="F7" s="32"/>
      <c r="G7" s="32"/>
    </row>
    <row r="8" spans="2:7" ht="24.75" customHeight="1" x14ac:dyDescent="0.25"/>
    <row r="9" spans="2:7" ht="30" customHeight="1" x14ac:dyDescent="0.5">
      <c r="B9" s="30" t="s">
        <v>322</v>
      </c>
      <c r="C9" s="30"/>
      <c r="D9" s="30"/>
      <c r="E9" s="36" t="s">
        <v>327</v>
      </c>
    </row>
    <row r="10" spans="2:7" x14ac:dyDescent="0.25">
      <c r="B10" s="4"/>
      <c r="C10" s="4"/>
      <c r="D10" s="4"/>
      <c r="E10" s="4"/>
    </row>
    <row r="11" spans="2:7" ht="18.75" x14ac:dyDescent="0.35">
      <c r="B11" s="1"/>
      <c r="C11" s="1"/>
      <c r="D11" s="1"/>
      <c r="E11" s="1"/>
    </row>
    <row r="12" spans="2:7" ht="18.75" x14ac:dyDescent="0.25">
      <c r="B12" s="5">
        <v>1</v>
      </c>
      <c r="C12" s="6"/>
      <c r="D12" s="7"/>
      <c r="E12" s="8" t="s">
        <v>1</v>
      </c>
    </row>
    <row r="13" spans="2:7" x14ac:dyDescent="0.25">
      <c r="B13" s="9" t="s">
        <v>2</v>
      </c>
      <c r="C13" s="24"/>
      <c r="D13" s="9" t="s">
        <v>2</v>
      </c>
      <c r="E13" s="10" t="s">
        <v>3</v>
      </c>
    </row>
    <row r="14" spans="2:7" x14ac:dyDescent="0.25">
      <c r="B14" s="9" t="s">
        <v>4</v>
      </c>
      <c r="C14" s="29" t="str">
        <f>IF(C13=""," ",5-C13)</f>
        <v xml:space="preserve"> </v>
      </c>
      <c r="D14" s="9" t="s">
        <v>4</v>
      </c>
      <c r="E14" s="10" t="s">
        <v>5</v>
      </c>
    </row>
    <row r="15" spans="2:7" ht="18.75" x14ac:dyDescent="0.35">
      <c r="B15" s="1"/>
      <c r="C15" s="26"/>
      <c r="D15" s="1"/>
      <c r="E15" s="1"/>
    </row>
    <row r="16" spans="2:7" ht="18.75" x14ac:dyDescent="0.35">
      <c r="B16" s="5">
        <v>2</v>
      </c>
      <c r="C16" s="26"/>
      <c r="D16" s="7"/>
      <c r="E16" s="8" t="s">
        <v>6</v>
      </c>
    </row>
    <row r="17" spans="2:5" x14ac:dyDescent="0.25">
      <c r="B17" s="9" t="s">
        <v>2</v>
      </c>
      <c r="C17" s="24"/>
      <c r="D17" s="9" t="s">
        <v>2</v>
      </c>
      <c r="E17" s="10" t="s">
        <v>7</v>
      </c>
    </row>
    <row r="18" spans="2:5" x14ac:dyDescent="0.25">
      <c r="B18" s="9" t="s">
        <v>4</v>
      </c>
      <c r="C18" s="29" t="str">
        <f>IF(C17=""," ",5-C17)</f>
        <v xml:space="preserve"> </v>
      </c>
      <c r="D18" s="9" t="s">
        <v>4</v>
      </c>
      <c r="E18" s="10" t="s">
        <v>8</v>
      </c>
    </row>
    <row r="19" spans="2:5" ht="18.75" x14ac:dyDescent="0.35">
      <c r="B19" s="1"/>
      <c r="C19" s="26"/>
      <c r="D19" s="1"/>
      <c r="E19" s="1"/>
    </row>
    <row r="20" spans="2:5" ht="18.75" x14ac:dyDescent="0.35">
      <c r="B20" s="5">
        <v>3</v>
      </c>
      <c r="C20" s="26"/>
      <c r="D20" s="7"/>
      <c r="E20" s="8" t="s">
        <v>9</v>
      </c>
    </row>
    <row r="21" spans="2:5" x14ac:dyDescent="0.25">
      <c r="B21" s="9" t="s">
        <v>2</v>
      </c>
      <c r="C21" s="24"/>
      <c r="D21" s="9" t="s">
        <v>2</v>
      </c>
      <c r="E21" s="10" t="s">
        <v>10</v>
      </c>
    </row>
    <row r="22" spans="2:5" x14ac:dyDescent="0.25">
      <c r="B22" s="9" t="s">
        <v>4</v>
      </c>
      <c r="C22" s="29" t="str">
        <f>IF(C21=""," ",5-C21)</f>
        <v xml:space="preserve"> </v>
      </c>
      <c r="D22" s="9" t="s">
        <v>4</v>
      </c>
      <c r="E22" s="10" t="s">
        <v>11</v>
      </c>
    </row>
    <row r="23" spans="2:5" ht="18.75" x14ac:dyDescent="0.35">
      <c r="B23" s="1"/>
      <c r="C23" s="26"/>
      <c r="D23" s="1"/>
      <c r="E23" s="1"/>
    </row>
    <row r="24" spans="2:5" ht="18.75" x14ac:dyDescent="0.35">
      <c r="B24" s="5">
        <v>4</v>
      </c>
      <c r="C24" s="26"/>
      <c r="D24" s="7"/>
      <c r="E24" s="8" t="s">
        <v>12</v>
      </c>
    </row>
    <row r="25" spans="2:5" x14ac:dyDescent="0.25">
      <c r="B25" s="9" t="s">
        <v>2</v>
      </c>
      <c r="C25" s="24"/>
      <c r="D25" s="9" t="s">
        <v>2</v>
      </c>
      <c r="E25" s="10" t="s">
        <v>13</v>
      </c>
    </row>
    <row r="26" spans="2:5" x14ac:dyDescent="0.25">
      <c r="B26" s="9" t="s">
        <v>4</v>
      </c>
      <c r="C26" s="29" t="str">
        <f>IF(C25=""," ",5-C25)</f>
        <v xml:space="preserve"> </v>
      </c>
      <c r="D26" s="9" t="s">
        <v>4</v>
      </c>
      <c r="E26" s="10" t="s">
        <v>14</v>
      </c>
    </row>
    <row r="27" spans="2:5" ht="18.75" x14ac:dyDescent="0.35">
      <c r="B27" s="1"/>
      <c r="C27" s="26"/>
      <c r="D27" s="1"/>
      <c r="E27" s="1"/>
    </row>
    <row r="28" spans="2:5" ht="18.75" x14ac:dyDescent="0.35">
      <c r="B28" s="5">
        <v>5</v>
      </c>
      <c r="C28" s="26"/>
      <c r="D28" s="7"/>
      <c r="E28" s="8" t="s">
        <v>15</v>
      </c>
    </row>
    <row r="29" spans="2:5" x14ac:dyDescent="0.25">
      <c r="B29" s="9" t="s">
        <v>2</v>
      </c>
      <c r="C29" s="24"/>
      <c r="D29" s="9" t="s">
        <v>2</v>
      </c>
      <c r="E29" s="10" t="s">
        <v>16</v>
      </c>
    </row>
    <row r="30" spans="2:5" x14ac:dyDescent="0.25">
      <c r="B30" s="9" t="s">
        <v>4</v>
      </c>
      <c r="C30" s="29" t="str">
        <f>IF(C29=""," ",5-C29)</f>
        <v xml:space="preserve"> </v>
      </c>
      <c r="D30" s="9" t="s">
        <v>4</v>
      </c>
      <c r="E30" s="10" t="s">
        <v>17</v>
      </c>
    </row>
    <row r="31" spans="2:5" ht="18.75" x14ac:dyDescent="0.35">
      <c r="B31" s="1"/>
      <c r="C31" s="26"/>
      <c r="D31" s="1"/>
      <c r="E31" s="1"/>
    </row>
    <row r="32" spans="2:5" ht="18.75" x14ac:dyDescent="0.35">
      <c r="B32" s="5">
        <v>6</v>
      </c>
      <c r="C32" s="26"/>
      <c r="D32" s="7"/>
      <c r="E32" s="8" t="s">
        <v>18</v>
      </c>
    </row>
    <row r="33" spans="2:5" x14ac:dyDescent="0.25">
      <c r="B33" s="9" t="s">
        <v>2</v>
      </c>
      <c r="C33" s="24"/>
      <c r="D33" s="9" t="s">
        <v>2</v>
      </c>
      <c r="E33" s="10" t="s">
        <v>19</v>
      </c>
    </row>
    <row r="34" spans="2:5" x14ac:dyDescent="0.25">
      <c r="B34" s="9" t="s">
        <v>4</v>
      </c>
      <c r="C34" s="29" t="str">
        <f>IF(C33=""," ",5-C33)</f>
        <v xml:space="preserve"> </v>
      </c>
      <c r="D34" s="9" t="s">
        <v>4</v>
      </c>
      <c r="E34" s="10" t="s">
        <v>20</v>
      </c>
    </row>
    <row r="35" spans="2:5" ht="18.75" x14ac:dyDescent="0.35">
      <c r="B35" s="1"/>
      <c r="C35" s="26"/>
      <c r="D35" s="1"/>
      <c r="E35" s="1"/>
    </row>
    <row r="36" spans="2:5" ht="30" x14ac:dyDescent="0.35">
      <c r="B36" s="5">
        <v>7</v>
      </c>
      <c r="C36" s="26"/>
      <c r="D36" s="7"/>
      <c r="E36" s="8" t="s">
        <v>21</v>
      </c>
    </row>
    <row r="37" spans="2:5" x14ac:dyDescent="0.25">
      <c r="B37" s="9" t="s">
        <v>2</v>
      </c>
      <c r="C37" s="24"/>
      <c r="D37" s="9" t="s">
        <v>2</v>
      </c>
      <c r="E37" s="10" t="s">
        <v>22</v>
      </c>
    </row>
    <row r="38" spans="2:5" x14ac:dyDescent="0.25">
      <c r="B38" s="9" t="s">
        <v>4</v>
      </c>
      <c r="C38" s="29" t="str">
        <f>IF(C37=""," ",5-C37)</f>
        <v xml:space="preserve"> </v>
      </c>
      <c r="D38" s="9" t="s">
        <v>4</v>
      </c>
      <c r="E38" s="10" t="s">
        <v>23</v>
      </c>
    </row>
    <row r="39" spans="2:5" ht="18.75" x14ac:dyDescent="0.35">
      <c r="B39" s="1"/>
      <c r="C39" s="26"/>
      <c r="D39" s="1"/>
      <c r="E39" s="1"/>
    </row>
    <row r="40" spans="2:5" ht="18.75" x14ac:dyDescent="0.35">
      <c r="B40" s="5">
        <v>8</v>
      </c>
      <c r="C40" s="26"/>
      <c r="D40" s="7"/>
      <c r="E40" s="8" t="s">
        <v>24</v>
      </c>
    </row>
    <row r="41" spans="2:5" x14ac:dyDescent="0.25">
      <c r="B41" s="9" t="s">
        <v>2</v>
      </c>
      <c r="C41" s="24"/>
      <c r="D41" s="9" t="s">
        <v>2</v>
      </c>
      <c r="E41" s="10" t="s">
        <v>25</v>
      </c>
    </row>
    <row r="42" spans="2:5" x14ac:dyDescent="0.25">
      <c r="B42" s="9" t="s">
        <v>4</v>
      </c>
      <c r="C42" s="29" t="str">
        <f>IF(C41=""," ",5-C41)</f>
        <v xml:space="preserve"> </v>
      </c>
      <c r="D42" s="9" t="s">
        <v>4</v>
      </c>
      <c r="E42" s="10" t="s">
        <v>26</v>
      </c>
    </row>
    <row r="43" spans="2:5" ht="18.75" x14ac:dyDescent="0.35">
      <c r="B43" s="1"/>
      <c r="C43" s="26"/>
      <c r="D43" s="1"/>
      <c r="E43" s="1"/>
    </row>
    <row r="44" spans="2:5" ht="18.75" x14ac:dyDescent="0.35">
      <c r="B44" s="5">
        <v>9</v>
      </c>
      <c r="C44" s="26"/>
      <c r="D44" s="7"/>
      <c r="E44" s="8" t="s">
        <v>27</v>
      </c>
    </row>
    <row r="45" spans="2:5" x14ac:dyDescent="0.25">
      <c r="B45" s="9" t="s">
        <v>2</v>
      </c>
      <c r="C45" s="24"/>
      <c r="D45" s="9" t="s">
        <v>2</v>
      </c>
      <c r="E45" s="10" t="s">
        <v>28</v>
      </c>
    </row>
    <row r="46" spans="2:5" ht="25.15" customHeight="1" x14ac:dyDescent="0.25">
      <c r="B46" s="9" t="s">
        <v>4</v>
      </c>
      <c r="C46" s="29" t="str">
        <f>IF(C45=""," ",5-C45)</f>
        <v xml:space="preserve"> </v>
      </c>
      <c r="D46" s="9" t="s">
        <v>4</v>
      </c>
      <c r="E46" s="10" t="s">
        <v>29</v>
      </c>
    </row>
    <row r="47" spans="2:5" ht="18.75" x14ac:dyDescent="0.35">
      <c r="B47" s="1"/>
      <c r="C47" s="26"/>
      <c r="D47" s="1"/>
      <c r="E47" s="1"/>
    </row>
    <row r="48" spans="2:5" ht="18.75" x14ac:dyDescent="0.35">
      <c r="B48" s="5">
        <v>10</v>
      </c>
      <c r="C48" s="26"/>
      <c r="D48" s="7"/>
      <c r="E48" s="8" t="s">
        <v>30</v>
      </c>
    </row>
    <row r="49" spans="2:5" x14ac:dyDescent="0.25">
      <c r="B49" s="9" t="s">
        <v>2</v>
      </c>
      <c r="C49" s="24"/>
      <c r="D49" s="9" t="s">
        <v>2</v>
      </c>
      <c r="E49" s="10" t="s">
        <v>31</v>
      </c>
    </row>
    <row r="50" spans="2:5" x14ac:dyDescent="0.25">
      <c r="B50" s="9" t="s">
        <v>4</v>
      </c>
      <c r="C50" s="29" t="str">
        <f>IF(C49=""," ",5-C49)</f>
        <v xml:space="preserve"> </v>
      </c>
      <c r="D50" s="9" t="s">
        <v>4</v>
      </c>
      <c r="E50" s="10" t="s">
        <v>32</v>
      </c>
    </row>
    <row r="51" spans="2:5" ht="18.75" x14ac:dyDescent="0.35">
      <c r="B51" s="1"/>
      <c r="C51" s="26"/>
      <c r="D51" s="1"/>
      <c r="E51" s="1"/>
    </row>
    <row r="52" spans="2:5" ht="18.75" x14ac:dyDescent="0.35">
      <c r="B52" s="5">
        <v>11</v>
      </c>
      <c r="C52" s="26"/>
      <c r="D52" s="7"/>
      <c r="E52" s="8" t="s">
        <v>33</v>
      </c>
    </row>
    <row r="53" spans="2:5" x14ac:dyDescent="0.25">
      <c r="B53" s="9" t="s">
        <v>2</v>
      </c>
      <c r="C53" s="24"/>
      <c r="D53" s="9" t="s">
        <v>2</v>
      </c>
      <c r="E53" s="10" t="s">
        <v>34</v>
      </c>
    </row>
    <row r="54" spans="2:5" x14ac:dyDescent="0.25">
      <c r="B54" s="9" t="s">
        <v>4</v>
      </c>
      <c r="C54" s="29" t="str">
        <f>IF(C53=""," ",5-C53)</f>
        <v xml:space="preserve"> </v>
      </c>
      <c r="D54" s="9" t="s">
        <v>4</v>
      </c>
      <c r="E54" s="10" t="s">
        <v>35</v>
      </c>
    </row>
    <row r="55" spans="2:5" ht="18.75" x14ac:dyDescent="0.35">
      <c r="B55" s="1"/>
      <c r="C55" s="26"/>
      <c r="D55" s="1"/>
      <c r="E55" s="1"/>
    </row>
    <row r="56" spans="2:5" ht="18.75" x14ac:dyDescent="0.35">
      <c r="B56" s="5">
        <v>12</v>
      </c>
      <c r="C56" s="26"/>
      <c r="D56" s="7"/>
      <c r="E56" s="8" t="s">
        <v>36</v>
      </c>
    </row>
    <row r="57" spans="2:5" x14ac:dyDescent="0.25">
      <c r="B57" s="9" t="s">
        <v>2</v>
      </c>
      <c r="C57" s="24"/>
      <c r="D57" s="9" t="s">
        <v>2</v>
      </c>
      <c r="E57" s="10" t="s">
        <v>37</v>
      </c>
    </row>
    <row r="58" spans="2:5" x14ac:dyDescent="0.25">
      <c r="B58" s="9" t="s">
        <v>4</v>
      </c>
      <c r="C58" s="25" t="str">
        <f>IF(C57=""," ",5-C57)</f>
        <v xml:space="preserve"> </v>
      </c>
      <c r="D58" s="9" t="s">
        <v>4</v>
      </c>
      <c r="E58" s="10" t="s">
        <v>38</v>
      </c>
    </row>
    <row r="59" spans="2:5" ht="18.75" x14ac:dyDescent="0.35">
      <c r="B59" s="1"/>
      <c r="C59" s="26"/>
      <c r="D59" s="1"/>
      <c r="E59" s="1"/>
    </row>
    <row r="60" spans="2:5" ht="18.75" x14ac:dyDescent="0.35">
      <c r="B60" s="5">
        <v>13</v>
      </c>
      <c r="C60" s="26"/>
      <c r="D60" s="7"/>
      <c r="E60" s="8" t="s">
        <v>39</v>
      </c>
    </row>
    <row r="61" spans="2:5" x14ac:dyDescent="0.25">
      <c r="B61" s="9" t="s">
        <v>2</v>
      </c>
      <c r="C61" s="24"/>
      <c r="D61" s="9" t="s">
        <v>2</v>
      </c>
      <c r="E61" s="10" t="s">
        <v>40</v>
      </c>
    </row>
    <row r="62" spans="2:5" x14ac:dyDescent="0.25">
      <c r="B62" s="9" t="s">
        <v>4</v>
      </c>
      <c r="C62" s="29" t="str">
        <f>IF(C61=""," ",5-C61)</f>
        <v xml:space="preserve"> </v>
      </c>
      <c r="D62" s="9" t="s">
        <v>4</v>
      </c>
      <c r="E62" s="10" t="s">
        <v>41</v>
      </c>
    </row>
    <row r="63" spans="2:5" ht="18.75" x14ac:dyDescent="0.35">
      <c r="B63" s="1"/>
      <c r="C63" s="26"/>
      <c r="D63" s="1"/>
      <c r="E63" s="1"/>
    </row>
    <row r="64" spans="2:5" ht="18.75" x14ac:dyDescent="0.35">
      <c r="B64" s="5">
        <v>14</v>
      </c>
      <c r="C64" s="26"/>
      <c r="D64" s="7"/>
      <c r="E64" s="8" t="s">
        <v>42</v>
      </c>
    </row>
    <row r="65" spans="2:5" x14ac:dyDescent="0.25">
      <c r="B65" s="9" t="s">
        <v>2</v>
      </c>
      <c r="C65" s="24"/>
      <c r="D65" s="9" t="s">
        <v>2</v>
      </c>
      <c r="E65" s="10" t="s">
        <v>43</v>
      </c>
    </row>
    <row r="66" spans="2:5" x14ac:dyDescent="0.25">
      <c r="B66" s="9" t="s">
        <v>4</v>
      </c>
      <c r="C66" s="29" t="str">
        <f>IF(C65=""," ",5-C65)</f>
        <v xml:space="preserve"> </v>
      </c>
      <c r="D66" s="9" t="s">
        <v>4</v>
      </c>
      <c r="E66" s="10" t="s">
        <v>44</v>
      </c>
    </row>
    <row r="67" spans="2:5" ht="18.75" x14ac:dyDescent="0.35">
      <c r="B67" s="1"/>
      <c r="C67" s="26"/>
      <c r="D67" s="1"/>
      <c r="E67" s="1"/>
    </row>
    <row r="68" spans="2:5" ht="18.75" x14ac:dyDescent="0.35">
      <c r="B68" s="5">
        <v>15</v>
      </c>
      <c r="C68" s="26"/>
      <c r="D68" s="7"/>
      <c r="E68" s="8" t="s">
        <v>45</v>
      </c>
    </row>
    <row r="69" spans="2:5" x14ac:dyDescent="0.25">
      <c r="B69" s="9" t="s">
        <v>2</v>
      </c>
      <c r="C69" s="24"/>
      <c r="D69" s="9" t="s">
        <v>2</v>
      </c>
      <c r="E69" s="10" t="s">
        <v>46</v>
      </c>
    </row>
    <row r="70" spans="2:5" x14ac:dyDescent="0.25">
      <c r="B70" s="9" t="s">
        <v>4</v>
      </c>
      <c r="C70" s="29" t="str">
        <f>IF(C69=""," ",5-C69)</f>
        <v xml:space="preserve"> </v>
      </c>
      <c r="D70" s="9" t="s">
        <v>4</v>
      </c>
      <c r="E70" s="10" t="s">
        <v>47</v>
      </c>
    </row>
    <row r="71" spans="2:5" ht="18.75" x14ac:dyDescent="0.35">
      <c r="B71" s="1"/>
      <c r="C71" s="26"/>
      <c r="D71" s="1"/>
      <c r="E71" s="1"/>
    </row>
    <row r="72" spans="2:5" ht="18.75" x14ac:dyDescent="0.35">
      <c r="B72" s="5">
        <v>16</v>
      </c>
      <c r="C72" s="26"/>
      <c r="D72" s="7"/>
      <c r="E72" s="8" t="s">
        <v>48</v>
      </c>
    </row>
    <row r="73" spans="2:5" x14ac:dyDescent="0.25">
      <c r="B73" s="9" t="s">
        <v>2</v>
      </c>
      <c r="C73" s="24"/>
      <c r="D73" s="9" t="s">
        <v>2</v>
      </c>
      <c r="E73" s="10" t="s">
        <v>49</v>
      </c>
    </row>
    <row r="74" spans="2:5" x14ac:dyDescent="0.25">
      <c r="B74" s="9" t="s">
        <v>4</v>
      </c>
      <c r="C74" s="29" t="str">
        <f>IF(C73=""," ",5-C73)</f>
        <v xml:space="preserve"> </v>
      </c>
      <c r="D74" s="9" t="s">
        <v>4</v>
      </c>
      <c r="E74" s="10" t="s">
        <v>50</v>
      </c>
    </row>
    <row r="75" spans="2:5" ht="18.75" x14ac:dyDescent="0.35">
      <c r="B75" s="1"/>
      <c r="C75" s="26"/>
      <c r="D75" s="1"/>
      <c r="E75" s="1"/>
    </row>
    <row r="76" spans="2:5" ht="18.75" x14ac:dyDescent="0.35">
      <c r="B76" s="5">
        <v>17</v>
      </c>
      <c r="C76" s="26"/>
      <c r="D76" s="7"/>
      <c r="E76" s="8" t="s">
        <v>51</v>
      </c>
    </row>
    <row r="77" spans="2:5" x14ac:dyDescent="0.25">
      <c r="B77" s="9" t="s">
        <v>2</v>
      </c>
      <c r="C77" s="24"/>
      <c r="D77" s="9" t="s">
        <v>2</v>
      </c>
      <c r="E77" s="10" t="s">
        <v>52</v>
      </c>
    </row>
    <row r="78" spans="2:5" x14ac:dyDescent="0.25">
      <c r="B78" s="9" t="s">
        <v>4</v>
      </c>
      <c r="C78" s="29" t="str">
        <f>IF(C77=""," ",5-C77)</f>
        <v xml:space="preserve"> </v>
      </c>
      <c r="D78" s="9" t="s">
        <v>4</v>
      </c>
      <c r="E78" s="10" t="s">
        <v>53</v>
      </c>
    </row>
    <row r="79" spans="2:5" ht="18.75" x14ac:dyDescent="0.35">
      <c r="B79" s="1"/>
      <c r="C79" s="26"/>
      <c r="D79" s="1"/>
      <c r="E79" s="1"/>
    </row>
    <row r="80" spans="2:5" ht="18.75" x14ac:dyDescent="0.35">
      <c r="B80" s="5">
        <v>18</v>
      </c>
      <c r="C80" s="26"/>
      <c r="D80" s="7"/>
      <c r="E80" s="8" t="s">
        <v>54</v>
      </c>
    </row>
    <row r="81" spans="2:5" x14ac:dyDescent="0.25">
      <c r="B81" s="9" t="s">
        <v>2</v>
      </c>
      <c r="C81" s="24"/>
      <c r="D81" s="9" t="s">
        <v>2</v>
      </c>
      <c r="E81" s="10" t="s">
        <v>55</v>
      </c>
    </row>
    <row r="82" spans="2:5" x14ac:dyDescent="0.25">
      <c r="B82" s="9" t="s">
        <v>4</v>
      </c>
      <c r="C82" s="29" t="str">
        <f>IF(C81=""," ",5-C81)</f>
        <v xml:space="preserve"> </v>
      </c>
      <c r="D82" s="9" t="s">
        <v>4</v>
      </c>
      <c r="E82" s="10" t="s">
        <v>56</v>
      </c>
    </row>
    <row r="83" spans="2:5" ht="18.75" x14ac:dyDescent="0.35">
      <c r="B83" s="1"/>
      <c r="C83" s="26"/>
      <c r="D83" s="1"/>
      <c r="E83" s="1"/>
    </row>
    <row r="84" spans="2:5" ht="18.75" x14ac:dyDescent="0.35">
      <c r="B84" s="5">
        <v>19</v>
      </c>
      <c r="C84" s="26"/>
      <c r="D84" s="7"/>
      <c r="E84" s="8" t="s">
        <v>57</v>
      </c>
    </row>
    <row r="85" spans="2:5" x14ac:dyDescent="0.25">
      <c r="B85" s="9" t="s">
        <v>2</v>
      </c>
      <c r="C85" s="24"/>
      <c r="D85" s="9" t="s">
        <v>2</v>
      </c>
      <c r="E85" s="10" t="s">
        <v>58</v>
      </c>
    </row>
    <row r="86" spans="2:5" x14ac:dyDescent="0.25">
      <c r="B86" s="9" t="s">
        <v>4</v>
      </c>
      <c r="C86" s="29" t="str">
        <f>IF(C85=""," ",5-C85)</f>
        <v xml:space="preserve"> </v>
      </c>
      <c r="D86" s="9" t="s">
        <v>4</v>
      </c>
      <c r="E86" s="10" t="s">
        <v>59</v>
      </c>
    </row>
    <row r="87" spans="2:5" ht="18.75" x14ac:dyDescent="0.35">
      <c r="B87" s="1"/>
      <c r="C87" s="26"/>
      <c r="D87" s="1"/>
      <c r="E87" s="1"/>
    </row>
    <row r="88" spans="2:5" ht="18.75" x14ac:dyDescent="0.35">
      <c r="B88" s="5">
        <v>20</v>
      </c>
      <c r="C88" s="26"/>
      <c r="D88" s="7"/>
      <c r="E88" s="8" t="s">
        <v>60</v>
      </c>
    </row>
    <row r="89" spans="2:5" ht="28.5" x14ac:dyDescent="0.25">
      <c r="B89" s="9" t="s">
        <v>2</v>
      </c>
      <c r="C89" s="24"/>
      <c r="D89" s="9" t="s">
        <v>2</v>
      </c>
      <c r="E89" s="10" t="s">
        <v>61</v>
      </c>
    </row>
    <row r="90" spans="2:5" x14ac:dyDescent="0.25">
      <c r="B90" s="9" t="s">
        <v>4</v>
      </c>
      <c r="C90" s="29" t="str">
        <f>IF(C89=""," ",5-C89)</f>
        <v xml:space="preserve"> </v>
      </c>
      <c r="D90" s="9" t="s">
        <v>4</v>
      </c>
      <c r="E90" s="10" t="s">
        <v>62</v>
      </c>
    </row>
    <row r="91" spans="2:5" ht="18.75" x14ac:dyDescent="0.35">
      <c r="B91" s="1"/>
      <c r="C91" s="26"/>
      <c r="D91" s="1"/>
      <c r="E91" s="1"/>
    </row>
    <row r="92" spans="2:5" ht="18.75" x14ac:dyDescent="0.35">
      <c r="B92" s="5">
        <v>21</v>
      </c>
      <c r="C92" s="26"/>
      <c r="D92" s="7"/>
      <c r="E92" s="8" t="s">
        <v>63</v>
      </c>
    </row>
    <row r="93" spans="2:5" x14ac:dyDescent="0.25">
      <c r="B93" s="9" t="s">
        <v>2</v>
      </c>
      <c r="C93" s="24"/>
      <c r="D93" s="9" t="s">
        <v>2</v>
      </c>
      <c r="E93" s="10" t="s">
        <v>64</v>
      </c>
    </row>
    <row r="94" spans="2:5" x14ac:dyDescent="0.25">
      <c r="B94" s="9" t="s">
        <v>4</v>
      </c>
      <c r="C94" s="29" t="str">
        <f>IF(C93=""," ",5-C93)</f>
        <v xml:space="preserve"> </v>
      </c>
      <c r="D94" s="9" t="s">
        <v>4</v>
      </c>
      <c r="E94" s="10" t="s">
        <v>65</v>
      </c>
    </row>
    <row r="95" spans="2:5" ht="18.75" x14ac:dyDescent="0.35">
      <c r="B95" s="1"/>
      <c r="C95" s="26"/>
      <c r="D95" s="1"/>
      <c r="E95" s="1"/>
    </row>
    <row r="96" spans="2:5" ht="18.75" x14ac:dyDescent="0.35">
      <c r="B96" s="5">
        <v>22</v>
      </c>
      <c r="C96" s="26"/>
      <c r="D96" s="7"/>
      <c r="E96" s="8" t="s">
        <v>66</v>
      </c>
    </row>
    <row r="97" spans="2:5" x14ac:dyDescent="0.25">
      <c r="B97" s="9" t="s">
        <v>2</v>
      </c>
      <c r="C97" s="24"/>
      <c r="D97" s="9" t="s">
        <v>2</v>
      </c>
      <c r="E97" s="10" t="s">
        <v>67</v>
      </c>
    </row>
    <row r="98" spans="2:5" x14ac:dyDescent="0.25">
      <c r="B98" s="9" t="s">
        <v>4</v>
      </c>
      <c r="C98" s="29" t="str">
        <f>IF(C97=""," ",5-C97)</f>
        <v xml:space="preserve"> </v>
      </c>
      <c r="D98" s="9" t="s">
        <v>4</v>
      </c>
      <c r="E98" s="10" t="s">
        <v>68</v>
      </c>
    </row>
    <row r="99" spans="2:5" ht="18.75" x14ac:dyDescent="0.35">
      <c r="B99" s="1"/>
      <c r="C99" s="26"/>
      <c r="D99" s="1"/>
      <c r="E99" s="1"/>
    </row>
    <row r="100" spans="2:5" ht="18.75" x14ac:dyDescent="0.35">
      <c r="B100" s="5">
        <v>23</v>
      </c>
      <c r="C100" s="26"/>
      <c r="D100" s="7"/>
      <c r="E100" s="8" t="s">
        <v>69</v>
      </c>
    </row>
    <row r="101" spans="2:5" x14ac:dyDescent="0.25">
      <c r="B101" s="9" t="s">
        <v>2</v>
      </c>
      <c r="C101" s="24"/>
      <c r="D101" s="9" t="s">
        <v>2</v>
      </c>
      <c r="E101" s="10" t="s">
        <v>70</v>
      </c>
    </row>
    <row r="102" spans="2:5" x14ac:dyDescent="0.25">
      <c r="B102" s="9" t="s">
        <v>4</v>
      </c>
      <c r="C102" s="29" t="str">
        <f>IF(C101=""," ",5-C101)</f>
        <v xml:space="preserve"> </v>
      </c>
      <c r="D102" s="9" t="s">
        <v>4</v>
      </c>
      <c r="E102" s="10" t="s">
        <v>71</v>
      </c>
    </row>
    <row r="103" spans="2:5" ht="18.75" x14ac:dyDescent="0.35">
      <c r="B103" s="1"/>
      <c r="C103" s="26"/>
      <c r="D103" s="1"/>
      <c r="E103" s="1"/>
    </row>
    <row r="104" spans="2:5" ht="18.75" x14ac:dyDescent="0.35">
      <c r="B104" s="5">
        <v>24</v>
      </c>
      <c r="C104" s="26"/>
      <c r="D104" s="7"/>
      <c r="E104" s="8" t="s">
        <v>42</v>
      </c>
    </row>
    <row r="105" spans="2:5" x14ac:dyDescent="0.25">
      <c r="B105" s="9" t="s">
        <v>2</v>
      </c>
      <c r="C105" s="24"/>
      <c r="D105" s="9" t="s">
        <v>2</v>
      </c>
      <c r="E105" s="10" t="s">
        <v>72</v>
      </c>
    </row>
    <row r="106" spans="2:5" x14ac:dyDescent="0.25">
      <c r="B106" s="9" t="s">
        <v>4</v>
      </c>
      <c r="C106" s="29" t="str">
        <f>IF(C105=""," ",5-C105)</f>
        <v xml:space="preserve"> </v>
      </c>
      <c r="D106" s="9" t="s">
        <v>4</v>
      </c>
      <c r="E106" s="10" t="s">
        <v>73</v>
      </c>
    </row>
    <row r="107" spans="2:5" ht="18.75" x14ac:dyDescent="0.35">
      <c r="B107" s="1"/>
      <c r="C107" s="26"/>
      <c r="D107" s="1"/>
      <c r="E107" s="1"/>
    </row>
    <row r="108" spans="2:5" ht="18.75" x14ac:dyDescent="0.35">
      <c r="B108" s="5">
        <v>25</v>
      </c>
      <c r="C108" s="26"/>
      <c r="D108" s="7"/>
      <c r="E108" s="8" t="s">
        <v>74</v>
      </c>
    </row>
    <row r="109" spans="2:5" x14ac:dyDescent="0.25">
      <c r="B109" s="9" t="s">
        <v>2</v>
      </c>
      <c r="C109" s="24"/>
      <c r="D109" s="9" t="s">
        <v>2</v>
      </c>
      <c r="E109" s="10" t="s">
        <v>75</v>
      </c>
    </row>
    <row r="110" spans="2:5" x14ac:dyDescent="0.25">
      <c r="B110" s="9" t="s">
        <v>4</v>
      </c>
      <c r="C110" s="29" t="str">
        <f>IF(C109=""," ",5-C109)</f>
        <v xml:space="preserve"> </v>
      </c>
      <c r="D110" s="9" t="s">
        <v>4</v>
      </c>
      <c r="E110" s="10" t="s">
        <v>76</v>
      </c>
    </row>
    <row r="111" spans="2:5" ht="18.75" x14ac:dyDescent="0.35">
      <c r="B111" s="1"/>
      <c r="C111" s="26"/>
      <c r="D111" s="1"/>
      <c r="E111" s="1"/>
    </row>
    <row r="112" spans="2:5" ht="18.75" x14ac:dyDescent="0.35">
      <c r="B112" s="5">
        <v>26</v>
      </c>
      <c r="C112" s="26"/>
      <c r="D112" s="7"/>
      <c r="E112" s="8" t="s">
        <v>77</v>
      </c>
    </row>
    <row r="113" spans="2:5" x14ac:dyDescent="0.25">
      <c r="B113" s="9" t="s">
        <v>2</v>
      </c>
      <c r="C113" s="24"/>
      <c r="D113" s="9" t="s">
        <v>2</v>
      </c>
      <c r="E113" s="10" t="s">
        <v>78</v>
      </c>
    </row>
    <row r="114" spans="2:5" x14ac:dyDescent="0.25">
      <c r="B114" s="9" t="s">
        <v>4</v>
      </c>
      <c r="C114" s="29" t="str">
        <f>IF(C113=""," ",5-C113)</f>
        <v xml:space="preserve"> </v>
      </c>
      <c r="D114" s="9" t="s">
        <v>4</v>
      </c>
      <c r="E114" s="10" t="s">
        <v>79</v>
      </c>
    </row>
    <row r="115" spans="2:5" ht="18.75" x14ac:dyDescent="0.35">
      <c r="B115" s="1"/>
      <c r="C115" s="26"/>
      <c r="D115" s="1"/>
      <c r="E115" s="1"/>
    </row>
    <row r="116" spans="2:5" ht="18.75" x14ac:dyDescent="0.35">
      <c r="B116" s="5">
        <v>27</v>
      </c>
      <c r="C116" s="26"/>
      <c r="D116" s="7"/>
      <c r="E116" s="8" t="s">
        <v>80</v>
      </c>
    </row>
    <row r="117" spans="2:5" x14ac:dyDescent="0.25">
      <c r="B117" s="9" t="s">
        <v>2</v>
      </c>
      <c r="C117" s="24"/>
      <c r="D117" s="9" t="s">
        <v>2</v>
      </c>
      <c r="E117" s="10" t="s">
        <v>81</v>
      </c>
    </row>
    <row r="118" spans="2:5" x14ac:dyDescent="0.25">
      <c r="B118" s="9" t="s">
        <v>4</v>
      </c>
      <c r="C118" s="29" t="str">
        <f>IF(C117=""," ",5-C117)</f>
        <v xml:space="preserve"> </v>
      </c>
      <c r="D118" s="9" t="s">
        <v>4</v>
      </c>
      <c r="E118" s="10" t="s">
        <v>82</v>
      </c>
    </row>
    <row r="119" spans="2:5" ht="18.75" x14ac:dyDescent="0.35">
      <c r="B119" s="1"/>
      <c r="C119" s="26"/>
      <c r="D119" s="1"/>
      <c r="E119" s="1"/>
    </row>
    <row r="120" spans="2:5" ht="18.75" x14ac:dyDescent="0.35">
      <c r="B120" s="5">
        <v>28</v>
      </c>
      <c r="C120" s="26"/>
      <c r="D120" s="7"/>
      <c r="E120" s="8" t="s">
        <v>83</v>
      </c>
    </row>
    <row r="121" spans="2:5" x14ac:dyDescent="0.25">
      <c r="B121" s="9" t="s">
        <v>2</v>
      </c>
      <c r="C121" s="24"/>
      <c r="D121" s="9" t="s">
        <v>2</v>
      </c>
      <c r="E121" s="10" t="s">
        <v>84</v>
      </c>
    </row>
    <row r="122" spans="2:5" ht="12.75" customHeight="1" x14ac:dyDescent="0.25">
      <c r="B122" s="9" t="s">
        <v>4</v>
      </c>
      <c r="C122" s="29" t="str">
        <f>IF(C121=""," ",5-C121)</f>
        <v xml:space="preserve"> </v>
      </c>
      <c r="D122" s="9" t="s">
        <v>4</v>
      </c>
      <c r="E122" s="10" t="s">
        <v>85</v>
      </c>
    </row>
    <row r="123" spans="2:5" ht="12.75" customHeight="1" x14ac:dyDescent="0.35">
      <c r="B123" s="1"/>
      <c r="C123" s="26"/>
      <c r="D123" s="1"/>
      <c r="E123" s="1"/>
    </row>
    <row r="124" spans="2:5" ht="12.75" customHeight="1" x14ac:dyDescent="0.35">
      <c r="B124" s="5">
        <v>29</v>
      </c>
      <c r="C124" s="27"/>
      <c r="D124" s="7"/>
      <c r="E124" s="8" t="s">
        <v>86</v>
      </c>
    </row>
    <row r="125" spans="2:5" x14ac:dyDescent="0.25">
      <c r="B125" s="9" t="s">
        <v>2</v>
      </c>
      <c r="C125" s="24"/>
      <c r="D125" s="9" t="s">
        <v>2</v>
      </c>
      <c r="E125" s="10" t="s">
        <v>88</v>
      </c>
    </row>
    <row r="126" spans="2:5" x14ac:dyDescent="0.25">
      <c r="B126" s="9" t="s">
        <v>4</v>
      </c>
      <c r="C126" s="29" t="str">
        <f>IF(C125=""," ",5-C125)</f>
        <v xml:space="preserve"> </v>
      </c>
      <c r="D126" s="9" t="s">
        <v>4</v>
      </c>
      <c r="E126" s="10" t="s">
        <v>89</v>
      </c>
    </row>
    <row r="127" spans="2:5" ht="18.75" x14ac:dyDescent="0.35">
      <c r="B127" s="1"/>
      <c r="C127" s="26"/>
      <c r="D127" s="1"/>
      <c r="E127" s="1"/>
    </row>
    <row r="128" spans="2:5" ht="18.75" x14ac:dyDescent="0.35">
      <c r="B128" s="5">
        <v>30</v>
      </c>
      <c r="C128" s="26"/>
      <c r="D128" s="7"/>
      <c r="E128" s="8" t="s">
        <v>90</v>
      </c>
    </row>
    <row r="129" spans="2:5" x14ac:dyDescent="0.25">
      <c r="B129" s="9" t="s">
        <v>2</v>
      </c>
      <c r="C129" s="24"/>
      <c r="D129" s="9" t="s">
        <v>2</v>
      </c>
      <c r="E129" s="10" t="s">
        <v>91</v>
      </c>
    </row>
    <row r="130" spans="2:5" x14ac:dyDescent="0.25">
      <c r="B130" s="9" t="s">
        <v>4</v>
      </c>
      <c r="C130" s="29" t="str">
        <f>IF(C129=""," ",5-C129)</f>
        <v xml:space="preserve"> </v>
      </c>
      <c r="D130" s="9" t="s">
        <v>4</v>
      </c>
      <c r="E130" s="10" t="s">
        <v>92</v>
      </c>
    </row>
    <row r="131" spans="2:5" ht="18.75" x14ac:dyDescent="0.35">
      <c r="B131" s="1"/>
      <c r="C131" s="26"/>
      <c r="D131" s="1"/>
      <c r="E131" s="1"/>
    </row>
    <row r="132" spans="2:5" ht="18.75" x14ac:dyDescent="0.35">
      <c r="B132" s="5">
        <v>31</v>
      </c>
      <c r="C132" s="26"/>
      <c r="D132" s="7"/>
      <c r="E132" s="8" t="s">
        <v>93</v>
      </c>
    </row>
    <row r="133" spans="2:5" x14ac:dyDescent="0.25">
      <c r="B133" s="9" t="s">
        <v>2</v>
      </c>
      <c r="C133" s="24"/>
      <c r="D133" s="9" t="s">
        <v>2</v>
      </c>
      <c r="E133" s="10" t="s">
        <v>94</v>
      </c>
    </row>
    <row r="134" spans="2:5" x14ac:dyDescent="0.25">
      <c r="B134" s="9" t="s">
        <v>87</v>
      </c>
      <c r="C134" s="29" t="str">
        <f>IF(C133=""," ",5-C133)</f>
        <v xml:space="preserve"> </v>
      </c>
      <c r="D134" s="9" t="s">
        <v>4</v>
      </c>
      <c r="E134" s="10" t="s">
        <v>95</v>
      </c>
    </row>
    <row r="135" spans="2:5" ht="18.75" x14ac:dyDescent="0.35">
      <c r="B135" s="1"/>
      <c r="C135" s="26"/>
      <c r="D135" s="1"/>
      <c r="E135" s="1"/>
    </row>
    <row r="136" spans="2:5" ht="18.75" x14ac:dyDescent="0.35">
      <c r="B136" s="5">
        <v>32</v>
      </c>
      <c r="C136" s="26"/>
      <c r="D136" s="7"/>
      <c r="E136" s="8" t="s">
        <v>96</v>
      </c>
    </row>
    <row r="137" spans="2:5" x14ac:dyDescent="0.25">
      <c r="B137" s="9" t="s">
        <v>2</v>
      </c>
      <c r="C137" s="24"/>
      <c r="D137" s="9" t="s">
        <v>2</v>
      </c>
      <c r="E137" s="10" t="s">
        <v>97</v>
      </c>
    </row>
    <row r="138" spans="2:5" x14ac:dyDescent="0.25">
      <c r="B138" s="9" t="s">
        <v>4</v>
      </c>
      <c r="C138" s="29" t="str">
        <f>IF(C137=""," ",5-C137)</f>
        <v xml:space="preserve"> </v>
      </c>
      <c r="D138" s="9" t="s">
        <v>4</v>
      </c>
      <c r="E138" s="10" t="s">
        <v>98</v>
      </c>
    </row>
    <row r="139" spans="2:5" ht="18.75" x14ac:dyDescent="0.35">
      <c r="B139" s="1"/>
      <c r="C139" s="26"/>
      <c r="D139" s="1"/>
      <c r="E139" s="1"/>
    </row>
    <row r="140" spans="2:5" ht="18.75" x14ac:dyDescent="0.35">
      <c r="B140" s="5">
        <v>33</v>
      </c>
      <c r="C140" s="26"/>
      <c r="D140" s="7"/>
      <c r="E140" s="8" t="s">
        <v>99</v>
      </c>
    </row>
    <row r="141" spans="2:5" x14ac:dyDescent="0.25">
      <c r="B141" s="9" t="s">
        <v>2</v>
      </c>
      <c r="C141" s="24"/>
      <c r="D141" s="9" t="s">
        <v>2</v>
      </c>
      <c r="E141" s="10" t="s">
        <v>100</v>
      </c>
    </row>
    <row r="142" spans="2:5" x14ac:dyDescent="0.25">
      <c r="B142" s="9" t="s">
        <v>4</v>
      </c>
      <c r="C142" s="29" t="str">
        <f>IF(C141=""," ",5-C141)</f>
        <v xml:space="preserve"> </v>
      </c>
      <c r="D142" s="9" t="s">
        <v>4</v>
      </c>
      <c r="E142" s="10" t="s">
        <v>101</v>
      </c>
    </row>
    <row r="143" spans="2:5" ht="18.75" x14ac:dyDescent="0.35">
      <c r="B143" s="1"/>
      <c r="C143" s="26"/>
      <c r="D143" s="1"/>
      <c r="E143" s="1"/>
    </row>
    <row r="144" spans="2:5" ht="18.75" x14ac:dyDescent="0.35">
      <c r="B144" s="5">
        <v>34</v>
      </c>
      <c r="C144" s="26"/>
      <c r="D144" s="7"/>
      <c r="E144" s="8" t="s">
        <v>102</v>
      </c>
    </row>
    <row r="145" spans="2:5" x14ac:dyDescent="0.25">
      <c r="B145" s="9" t="s">
        <v>2</v>
      </c>
      <c r="C145" s="24"/>
      <c r="D145" s="9" t="s">
        <v>2</v>
      </c>
      <c r="E145" s="10" t="s">
        <v>103</v>
      </c>
    </row>
    <row r="146" spans="2:5" x14ac:dyDescent="0.25">
      <c r="B146" s="9" t="s">
        <v>4</v>
      </c>
      <c r="C146" s="29" t="str">
        <f>IF(C145=""," ",5-C145)</f>
        <v xml:space="preserve"> </v>
      </c>
      <c r="D146" s="9" t="s">
        <v>4</v>
      </c>
      <c r="E146" s="10" t="s">
        <v>104</v>
      </c>
    </row>
    <row r="147" spans="2:5" ht="18.75" x14ac:dyDescent="0.35">
      <c r="B147" s="1"/>
      <c r="C147" s="26"/>
      <c r="D147" s="1"/>
      <c r="E147" s="1"/>
    </row>
    <row r="148" spans="2:5" ht="18.75" x14ac:dyDescent="0.35">
      <c r="B148" s="5">
        <v>35</v>
      </c>
      <c r="C148" s="26"/>
      <c r="D148" s="7"/>
      <c r="E148" s="8" t="s">
        <v>105</v>
      </c>
    </row>
    <row r="149" spans="2:5" x14ac:dyDescent="0.25">
      <c r="B149" s="9" t="s">
        <v>2</v>
      </c>
      <c r="C149" s="24"/>
      <c r="D149" s="9" t="s">
        <v>2</v>
      </c>
      <c r="E149" s="10" t="s">
        <v>106</v>
      </c>
    </row>
    <row r="150" spans="2:5" x14ac:dyDescent="0.25">
      <c r="B150" s="9" t="s">
        <v>4</v>
      </c>
      <c r="C150" s="29" t="str">
        <f>IF(C149=""," ",5-C149)</f>
        <v xml:space="preserve"> </v>
      </c>
      <c r="D150" s="9" t="s">
        <v>4</v>
      </c>
      <c r="E150" s="10" t="s">
        <v>107</v>
      </c>
    </row>
    <row r="151" spans="2:5" ht="18.75" x14ac:dyDescent="0.35">
      <c r="B151" s="1"/>
      <c r="C151" s="26"/>
      <c r="D151" s="1"/>
      <c r="E151" s="1"/>
    </row>
    <row r="152" spans="2:5" ht="18.75" x14ac:dyDescent="0.35">
      <c r="B152" s="5">
        <v>36</v>
      </c>
      <c r="C152" s="26"/>
      <c r="D152" s="7"/>
      <c r="E152" s="8" t="s">
        <v>108</v>
      </c>
    </row>
    <row r="153" spans="2:5" x14ac:dyDescent="0.25">
      <c r="B153" s="9" t="s">
        <v>2</v>
      </c>
      <c r="C153" s="24"/>
      <c r="D153" s="9" t="s">
        <v>2</v>
      </c>
      <c r="E153" s="10" t="s">
        <v>109</v>
      </c>
    </row>
    <row r="154" spans="2:5" x14ac:dyDescent="0.25">
      <c r="B154" s="9" t="s">
        <v>4</v>
      </c>
      <c r="C154" s="29" t="str">
        <f>IF(C153=""," ",5-C153)</f>
        <v xml:space="preserve"> </v>
      </c>
      <c r="D154" s="9" t="s">
        <v>4</v>
      </c>
      <c r="E154" s="10" t="s">
        <v>110</v>
      </c>
    </row>
    <row r="155" spans="2:5" ht="18.75" x14ac:dyDescent="0.35">
      <c r="B155" s="1"/>
      <c r="C155" s="26"/>
      <c r="D155" s="1"/>
      <c r="E155" s="1"/>
    </row>
    <row r="156" spans="2:5" ht="18.75" x14ac:dyDescent="0.35">
      <c r="B156" s="5">
        <v>37</v>
      </c>
      <c r="C156" s="26"/>
      <c r="D156" s="7"/>
      <c r="E156" s="8" t="s">
        <v>111</v>
      </c>
    </row>
    <row r="157" spans="2:5" x14ac:dyDescent="0.25">
      <c r="B157" s="9" t="s">
        <v>2</v>
      </c>
      <c r="C157" s="24"/>
      <c r="D157" s="9" t="s">
        <v>2</v>
      </c>
      <c r="E157" s="10" t="s">
        <v>112</v>
      </c>
    </row>
    <row r="158" spans="2:5" x14ac:dyDescent="0.25">
      <c r="B158" s="9" t="s">
        <v>4</v>
      </c>
      <c r="C158" s="29" t="str">
        <f>IF(C157=""," ",5-C157)</f>
        <v xml:space="preserve"> </v>
      </c>
      <c r="D158" s="9" t="s">
        <v>4</v>
      </c>
      <c r="E158" s="10" t="s">
        <v>113</v>
      </c>
    </row>
    <row r="159" spans="2:5" ht="18.75" x14ac:dyDescent="0.35">
      <c r="B159" s="1"/>
      <c r="C159" s="26"/>
      <c r="D159" s="1"/>
      <c r="E159" s="1"/>
    </row>
    <row r="160" spans="2:5" ht="18.75" x14ac:dyDescent="0.35">
      <c r="B160" s="5">
        <v>38</v>
      </c>
      <c r="C160" s="26"/>
      <c r="D160" s="7"/>
      <c r="E160" s="8" t="s">
        <v>114</v>
      </c>
    </row>
    <row r="161" spans="2:5" x14ac:dyDescent="0.25">
      <c r="B161" s="9" t="s">
        <v>2</v>
      </c>
      <c r="C161" s="24"/>
      <c r="D161" s="9" t="s">
        <v>2</v>
      </c>
      <c r="E161" s="10" t="s">
        <v>115</v>
      </c>
    </row>
    <row r="162" spans="2:5" x14ac:dyDescent="0.25">
      <c r="B162" s="9" t="s">
        <v>4</v>
      </c>
      <c r="C162" s="29" t="str">
        <f>IF(C161=""," ",5-C161)</f>
        <v xml:space="preserve"> </v>
      </c>
      <c r="D162" s="9" t="s">
        <v>4</v>
      </c>
      <c r="E162" s="10" t="s">
        <v>116</v>
      </c>
    </row>
    <row r="163" spans="2:5" ht="18.75" x14ac:dyDescent="0.35">
      <c r="B163" s="1"/>
      <c r="C163" s="26"/>
      <c r="D163" s="1"/>
      <c r="E163" s="1"/>
    </row>
    <row r="164" spans="2:5" ht="18.75" x14ac:dyDescent="0.35">
      <c r="B164" s="5">
        <v>39</v>
      </c>
      <c r="C164" s="26"/>
      <c r="D164" s="7"/>
      <c r="E164" s="8" t="s">
        <v>117</v>
      </c>
    </row>
    <row r="165" spans="2:5" x14ac:dyDescent="0.25">
      <c r="B165" s="9" t="s">
        <v>2</v>
      </c>
      <c r="C165" s="24"/>
      <c r="D165" s="9" t="s">
        <v>2</v>
      </c>
      <c r="E165" s="10" t="s">
        <v>118</v>
      </c>
    </row>
    <row r="166" spans="2:5" x14ac:dyDescent="0.25">
      <c r="B166" s="9" t="s">
        <v>4</v>
      </c>
      <c r="C166" s="29" t="str">
        <f>IF(C165=""," ",5-C165)</f>
        <v xml:space="preserve"> </v>
      </c>
      <c r="D166" s="9" t="s">
        <v>4</v>
      </c>
      <c r="E166" s="10" t="s">
        <v>119</v>
      </c>
    </row>
    <row r="167" spans="2:5" ht="18.75" x14ac:dyDescent="0.35">
      <c r="B167" s="1"/>
      <c r="C167" s="26"/>
      <c r="D167" s="1"/>
      <c r="E167" s="1"/>
    </row>
    <row r="168" spans="2:5" ht="18.75" x14ac:dyDescent="0.35">
      <c r="B168" s="5">
        <v>40</v>
      </c>
      <c r="C168" s="26"/>
      <c r="D168" s="7"/>
      <c r="E168" s="8" t="s">
        <v>120</v>
      </c>
    </row>
    <row r="169" spans="2:5" x14ac:dyDescent="0.25">
      <c r="B169" s="9" t="s">
        <v>2</v>
      </c>
      <c r="C169" s="24"/>
      <c r="D169" s="9" t="s">
        <v>2</v>
      </c>
      <c r="E169" s="10" t="s">
        <v>121</v>
      </c>
    </row>
    <row r="170" spans="2:5" x14ac:dyDescent="0.25">
      <c r="B170" s="9" t="s">
        <v>4</v>
      </c>
      <c r="C170" s="29" t="str">
        <f>IF(C169=""," ",5-C169)</f>
        <v xml:space="preserve"> </v>
      </c>
      <c r="D170" s="9" t="s">
        <v>4</v>
      </c>
      <c r="E170" s="10" t="s">
        <v>122</v>
      </c>
    </row>
    <row r="171" spans="2:5" ht="18.75" x14ac:dyDescent="0.35">
      <c r="B171" s="1"/>
      <c r="C171" s="26"/>
      <c r="D171" s="1"/>
      <c r="E171" s="1"/>
    </row>
    <row r="172" spans="2:5" ht="18.75" x14ac:dyDescent="0.35">
      <c r="B172" s="5">
        <v>41</v>
      </c>
      <c r="C172" s="26"/>
      <c r="D172" s="7"/>
      <c r="E172" s="8" t="s">
        <v>123</v>
      </c>
    </row>
    <row r="173" spans="2:5" x14ac:dyDescent="0.25">
      <c r="B173" s="9" t="s">
        <v>2</v>
      </c>
      <c r="C173" s="24"/>
      <c r="D173" s="9" t="s">
        <v>2</v>
      </c>
      <c r="E173" s="10" t="s">
        <v>124</v>
      </c>
    </row>
    <row r="174" spans="2:5" x14ac:dyDescent="0.25">
      <c r="B174" s="9" t="s">
        <v>4</v>
      </c>
      <c r="C174" s="29" t="str">
        <f>IF(C173=""," ",5-C173)</f>
        <v xml:space="preserve"> </v>
      </c>
      <c r="D174" s="9" t="s">
        <v>4</v>
      </c>
      <c r="E174" s="10" t="s">
        <v>125</v>
      </c>
    </row>
    <row r="175" spans="2:5" ht="18.75" x14ac:dyDescent="0.35">
      <c r="B175" s="1"/>
      <c r="C175" s="26"/>
      <c r="D175" s="1"/>
      <c r="E175" s="1"/>
    </row>
    <row r="176" spans="2:5" ht="18.75" x14ac:dyDescent="0.35">
      <c r="B176" s="5">
        <v>42</v>
      </c>
      <c r="C176" s="26"/>
      <c r="D176" s="7"/>
      <c r="E176" s="8" t="s">
        <v>126</v>
      </c>
    </row>
    <row r="177" spans="2:5" x14ac:dyDescent="0.25">
      <c r="B177" s="9" t="s">
        <v>2</v>
      </c>
      <c r="C177" s="24"/>
      <c r="D177" s="9" t="s">
        <v>2</v>
      </c>
      <c r="E177" s="10" t="s">
        <v>127</v>
      </c>
    </row>
    <row r="178" spans="2:5" x14ac:dyDescent="0.25">
      <c r="B178" s="9" t="s">
        <v>4</v>
      </c>
      <c r="C178" s="29" t="str">
        <f>IF(C177=""," ",5-C177)</f>
        <v xml:space="preserve"> </v>
      </c>
      <c r="D178" s="9" t="s">
        <v>4</v>
      </c>
      <c r="E178" s="10" t="s">
        <v>128</v>
      </c>
    </row>
    <row r="179" spans="2:5" ht="18.75" x14ac:dyDescent="0.35">
      <c r="B179" s="1"/>
      <c r="C179" s="26"/>
      <c r="D179" s="1"/>
      <c r="E179" s="1"/>
    </row>
    <row r="180" spans="2:5" ht="18.75" x14ac:dyDescent="0.35">
      <c r="B180" s="5">
        <v>43</v>
      </c>
      <c r="C180" s="26"/>
      <c r="D180" s="7"/>
      <c r="E180" s="8" t="s">
        <v>129</v>
      </c>
    </row>
    <row r="181" spans="2:5" x14ac:dyDescent="0.25">
      <c r="B181" s="9" t="s">
        <v>2</v>
      </c>
      <c r="C181" s="24"/>
      <c r="D181" s="9" t="s">
        <v>2</v>
      </c>
      <c r="E181" s="10" t="s">
        <v>130</v>
      </c>
    </row>
    <row r="182" spans="2:5" x14ac:dyDescent="0.25">
      <c r="B182" s="9" t="s">
        <v>4</v>
      </c>
      <c r="C182" s="29" t="str">
        <f>IF(C181=""," ",5-C181)</f>
        <v xml:space="preserve"> </v>
      </c>
      <c r="D182" s="9" t="s">
        <v>4</v>
      </c>
      <c r="E182" s="10" t="s">
        <v>131</v>
      </c>
    </row>
    <row r="183" spans="2:5" ht="18.75" x14ac:dyDescent="0.35">
      <c r="B183" s="1"/>
      <c r="C183" s="26"/>
      <c r="D183" s="1"/>
      <c r="E183" s="1"/>
    </row>
    <row r="184" spans="2:5" ht="18.75" x14ac:dyDescent="0.35">
      <c r="B184" s="5">
        <v>44</v>
      </c>
      <c r="C184" s="26"/>
      <c r="D184" s="7"/>
      <c r="E184" s="8" t="s">
        <v>132</v>
      </c>
    </row>
    <row r="185" spans="2:5" x14ac:dyDescent="0.25">
      <c r="B185" s="9" t="s">
        <v>2</v>
      </c>
      <c r="C185" s="24"/>
      <c r="D185" s="9" t="s">
        <v>2</v>
      </c>
      <c r="E185" s="10" t="s">
        <v>133</v>
      </c>
    </row>
    <row r="186" spans="2:5" x14ac:dyDescent="0.25">
      <c r="B186" s="9" t="s">
        <v>4</v>
      </c>
      <c r="C186" s="29" t="str">
        <f>IF(C185=""," ",5-C185)</f>
        <v xml:space="preserve"> </v>
      </c>
      <c r="D186" s="9" t="s">
        <v>4</v>
      </c>
      <c r="E186" s="10" t="s">
        <v>134</v>
      </c>
    </row>
    <row r="187" spans="2:5" ht="18.75" x14ac:dyDescent="0.35">
      <c r="B187" s="1"/>
      <c r="C187" s="26"/>
      <c r="D187" s="1"/>
      <c r="E187" s="1"/>
    </row>
    <row r="188" spans="2:5" ht="18.75" x14ac:dyDescent="0.35">
      <c r="B188" s="5">
        <v>45</v>
      </c>
      <c r="C188" s="26"/>
      <c r="D188" s="7"/>
      <c r="E188" s="8" t="s">
        <v>135</v>
      </c>
    </row>
    <row r="189" spans="2:5" x14ac:dyDescent="0.25">
      <c r="B189" s="9" t="s">
        <v>2</v>
      </c>
      <c r="C189" s="24"/>
      <c r="D189" s="9" t="s">
        <v>2</v>
      </c>
      <c r="E189" s="10" t="s">
        <v>136</v>
      </c>
    </row>
    <row r="190" spans="2:5" x14ac:dyDescent="0.25">
      <c r="B190" s="9" t="s">
        <v>4</v>
      </c>
      <c r="C190" s="29" t="str">
        <f>IF(C189=""," ",5-C189)</f>
        <v xml:space="preserve"> </v>
      </c>
      <c r="D190" s="9" t="s">
        <v>4</v>
      </c>
      <c r="E190" s="10" t="s">
        <v>137</v>
      </c>
    </row>
    <row r="191" spans="2:5" ht="18.75" x14ac:dyDescent="0.35">
      <c r="B191" s="1"/>
      <c r="C191" s="26"/>
      <c r="D191" s="1"/>
      <c r="E191" s="1"/>
    </row>
    <row r="192" spans="2:5" ht="18.75" x14ac:dyDescent="0.35">
      <c r="B192" s="5">
        <v>46</v>
      </c>
      <c r="C192" s="26"/>
      <c r="D192" s="7"/>
      <c r="E192" s="8" t="s">
        <v>138</v>
      </c>
    </row>
    <row r="193" spans="2:5" x14ac:dyDescent="0.25">
      <c r="B193" s="9" t="s">
        <v>2</v>
      </c>
      <c r="C193" s="24"/>
      <c r="D193" s="9" t="s">
        <v>2</v>
      </c>
      <c r="E193" s="10" t="s">
        <v>139</v>
      </c>
    </row>
    <row r="194" spans="2:5" x14ac:dyDescent="0.25">
      <c r="B194" s="9" t="s">
        <v>4</v>
      </c>
      <c r="C194" s="29" t="str">
        <f>IF(C193=""," ",5-C193)</f>
        <v xml:space="preserve"> </v>
      </c>
      <c r="D194" s="9" t="s">
        <v>4</v>
      </c>
      <c r="E194" s="10" t="s">
        <v>140</v>
      </c>
    </row>
    <row r="195" spans="2:5" ht="18.75" x14ac:dyDescent="0.35">
      <c r="B195" s="1"/>
      <c r="C195" s="26"/>
      <c r="D195" s="1"/>
      <c r="E195" s="1"/>
    </row>
    <row r="196" spans="2:5" ht="18.75" x14ac:dyDescent="0.35">
      <c r="B196" s="5">
        <v>47</v>
      </c>
      <c r="C196" s="26"/>
      <c r="D196" s="7"/>
      <c r="E196" s="8" t="s">
        <v>141</v>
      </c>
    </row>
    <row r="197" spans="2:5" x14ac:dyDescent="0.25">
      <c r="B197" s="9" t="s">
        <v>2</v>
      </c>
      <c r="C197" s="24"/>
      <c r="D197" s="9" t="s">
        <v>2</v>
      </c>
      <c r="E197" s="10" t="s">
        <v>142</v>
      </c>
    </row>
    <row r="198" spans="2:5" x14ac:dyDescent="0.25">
      <c r="B198" s="9" t="s">
        <v>4</v>
      </c>
      <c r="C198" s="29" t="str">
        <f>IF(C197=""," ",5-C197)</f>
        <v xml:space="preserve"> </v>
      </c>
      <c r="D198" s="9" t="s">
        <v>4</v>
      </c>
      <c r="E198" s="10" t="s">
        <v>143</v>
      </c>
    </row>
    <row r="199" spans="2:5" ht="18.75" x14ac:dyDescent="0.35">
      <c r="B199" s="1"/>
      <c r="C199" s="26"/>
      <c r="D199" s="1"/>
      <c r="E199" s="1"/>
    </row>
    <row r="200" spans="2:5" ht="18.75" x14ac:dyDescent="0.35">
      <c r="B200" s="5">
        <v>48</v>
      </c>
      <c r="C200" s="26"/>
      <c r="D200" s="7"/>
      <c r="E200" s="8" t="s">
        <v>144</v>
      </c>
    </row>
    <row r="201" spans="2:5" x14ac:dyDescent="0.25">
      <c r="B201" s="9" t="s">
        <v>2</v>
      </c>
      <c r="C201" s="24"/>
      <c r="D201" s="9" t="s">
        <v>2</v>
      </c>
      <c r="E201" s="10" t="s">
        <v>145</v>
      </c>
    </row>
    <row r="202" spans="2:5" x14ac:dyDescent="0.25">
      <c r="B202" s="9" t="s">
        <v>4</v>
      </c>
      <c r="C202" s="29" t="str">
        <f>IF(C201=""," ",5-C201)</f>
        <v xml:space="preserve"> </v>
      </c>
      <c r="D202" s="9" t="s">
        <v>4</v>
      </c>
      <c r="E202" s="10" t="s">
        <v>146</v>
      </c>
    </row>
    <row r="203" spans="2:5" ht="18.75" x14ac:dyDescent="0.35">
      <c r="B203" s="1"/>
      <c r="C203" s="26"/>
      <c r="D203" s="1"/>
      <c r="E203" s="1"/>
    </row>
    <row r="204" spans="2:5" ht="12.75" customHeight="1" x14ac:dyDescent="0.35">
      <c r="B204" s="5">
        <v>49</v>
      </c>
      <c r="C204" s="26"/>
      <c r="D204" s="7"/>
      <c r="E204" s="8" t="s">
        <v>147</v>
      </c>
    </row>
    <row r="205" spans="2:5" ht="12.75" customHeight="1" x14ac:dyDescent="0.25">
      <c r="B205" s="9" t="s">
        <v>2</v>
      </c>
      <c r="C205" s="24"/>
      <c r="D205" s="9" t="s">
        <v>2</v>
      </c>
      <c r="E205" s="10" t="s">
        <v>148</v>
      </c>
    </row>
    <row r="206" spans="2:5" ht="12.75" customHeight="1" x14ac:dyDescent="0.25">
      <c r="B206" s="9" t="s">
        <v>4</v>
      </c>
      <c r="C206" s="29" t="str">
        <f>IF(C205=""," ",5-C205)</f>
        <v xml:space="preserve"> </v>
      </c>
      <c r="D206" s="9" t="s">
        <v>4</v>
      </c>
      <c r="E206" s="10" t="s">
        <v>149</v>
      </c>
    </row>
    <row r="207" spans="2:5" ht="12.75" customHeight="1" x14ac:dyDescent="0.35">
      <c r="B207" s="1"/>
      <c r="C207" s="28"/>
      <c r="D207" s="1"/>
      <c r="E207" s="1"/>
    </row>
    <row r="208" spans="2:5" ht="18.75" x14ac:dyDescent="0.35">
      <c r="B208" s="5">
        <v>50</v>
      </c>
      <c r="C208" s="26"/>
      <c r="D208" s="7"/>
      <c r="E208" s="8" t="s">
        <v>150</v>
      </c>
    </row>
    <row r="209" spans="2:5" x14ac:dyDescent="0.25">
      <c r="B209" s="9" t="s">
        <v>2</v>
      </c>
      <c r="C209" s="24"/>
      <c r="D209" s="9" t="s">
        <v>2</v>
      </c>
      <c r="E209" s="10" t="s">
        <v>151</v>
      </c>
    </row>
    <row r="210" spans="2:5" x14ac:dyDescent="0.25">
      <c r="B210" s="9" t="s">
        <v>4</v>
      </c>
      <c r="C210" s="29" t="str">
        <f>IF(C209=""," ",5-C209)</f>
        <v xml:space="preserve"> </v>
      </c>
      <c r="D210" s="9" t="s">
        <v>4</v>
      </c>
      <c r="E210" s="10" t="s">
        <v>152</v>
      </c>
    </row>
    <row r="211" spans="2:5" ht="18.75" x14ac:dyDescent="0.35">
      <c r="B211" s="1"/>
      <c r="C211" s="26"/>
      <c r="D211" s="1"/>
      <c r="E211" s="1"/>
    </row>
    <row r="212" spans="2:5" ht="18.75" x14ac:dyDescent="0.35">
      <c r="B212" s="5">
        <v>51</v>
      </c>
      <c r="C212" s="26"/>
      <c r="D212" s="7"/>
      <c r="E212" s="8" t="s">
        <v>1</v>
      </c>
    </row>
    <row r="213" spans="2:5" x14ac:dyDescent="0.25">
      <c r="B213" s="9" t="s">
        <v>2</v>
      </c>
      <c r="C213" s="24"/>
      <c r="D213" s="9" t="s">
        <v>2</v>
      </c>
      <c r="E213" s="10" t="s">
        <v>153</v>
      </c>
    </row>
    <row r="214" spans="2:5" x14ac:dyDescent="0.25">
      <c r="B214" s="9" t="s">
        <v>4</v>
      </c>
      <c r="C214" s="29" t="str">
        <f>IF(C213=""," ",5-C213)</f>
        <v xml:space="preserve"> </v>
      </c>
      <c r="D214" s="9" t="s">
        <v>4</v>
      </c>
      <c r="E214" s="10" t="s">
        <v>154</v>
      </c>
    </row>
    <row r="215" spans="2:5" ht="18.75" x14ac:dyDescent="0.35">
      <c r="B215" s="1"/>
      <c r="C215" s="26"/>
      <c r="D215" s="1"/>
      <c r="E215" s="1"/>
    </row>
    <row r="216" spans="2:5" ht="18.75" x14ac:dyDescent="0.35">
      <c r="B216" s="5">
        <v>52</v>
      </c>
      <c r="C216" s="26"/>
      <c r="D216" s="7"/>
      <c r="E216" s="8" t="s">
        <v>155</v>
      </c>
    </row>
    <row r="217" spans="2:5" x14ac:dyDescent="0.25">
      <c r="B217" s="9" t="s">
        <v>2</v>
      </c>
      <c r="C217" s="24"/>
      <c r="D217" s="9" t="s">
        <v>2</v>
      </c>
      <c r="E217" s="10" t="s">
        <v>156</v>
      </c>
    </row>
    <row r="218" spans="2:5" x14ac:dyDescent="0.25">
      <c r="B218" s="9" t="s">
        <v>4</v>
      </c>
      <c r="C218" s="29" t="str">
        <f>IF(C217=""," ",5-C217)</f>
        <v xml:space="preserve"> </v>
      </c>
      <c r="D218" s="9" t="s">
        <v>4</v>
      </c>
      <c r="E218" s="10" t="s">
        <v>157</v>
      </c>
    </row>
    <row r="219" spans="2:5" ht="18.75" x14ac:dyDescent="0.35">
      <c r="B219" s="1"/>
      <c r="C219" s="26"/>
      <c r="D219" s="1"/>
      <c r="E219" s="1"/>
    </row>
    <row r="220" spans="2:5" ht="18.75" x14ac:dyDescent="0.35">
      <c r="B220" s="5">
        <v>53</v>
      </c>
      <c r="C220" s="26"/>
      <c r="D220" s="7"/>
      <c r="E220" s="8" t="s">
        <v>158</v>
      </c>
    </row>
    <row r="221" spans="2:5" x14ac:dyDescent="0.25">
      <c r="B221" s="9" t="s">
        <v>2</v>
      </c>
      <c r="C221" s="24"/>
      <c r="D221" s="9" t="s">
        <v>2</v>
      </c>
      <c r="E221" s="10" t="s">
        <v>159</v>
      </c>
    </row>
    <row r="222" spans="2:5" x14ac:dyDescent="0.25">
      <c r="B222" s="9" t="s">
        <v>4</v>
      </c>
      <c r="C222" s="29" t="str">
        <f>IF(C221=""," ",5-C221)</f>
        <v xml:space="preserve"> </v>
      </c>
      <c r="D222" s="9" t="s">
        <v>4</v>
      </c>
      <c r="E222" s="10" t="s">
        <v>160</v>
      </c>
    </row>
    <row r="223" spans="2:5" ht="18.75" x14ac:dyDescent="0.35">
      <c r="B223" s="1"/>
      <c r="C223" s="26"/>
      <c r="D223" s="1"/>
      <c r="E223" s="1"/>
    </row>
    <row r="224" spans="2:5" ht="18.75" x14ac:dyDescent="0.35">
      <c r="B224" s="5">
        <v>54</v>
      </c>
      <c r="C224" s="26"/>
      <c r="D224" s="7"/>
      <c r="E224" s="8" t="s">
        <v>161</v>
      </c>
    </row>
    <row r="225" spans="2:5" ht="28.5" x14ac:dyDescent="0.25">
      <c r="B225" s="9" t="s">
        <v>2</v>
      </c>
      <c r="C225" s="24"/>
      <c r="D225" s="9" t="s">
        <v>2</v>
      </c>
      <c r="E225" s="10" t="s">
        <v>162</v>
      </c>
    </row>
    <row r="226" spans="2:5" x14ac:dyDescent="0.25">
      <c r="B226" s="9" t="s">
        <v>4</v>
      </c>
      <c r="C226" s="29" t="str">
        <f>IF(C225=""," ",5-C225)</f>
        <v xml:space="preserve"> </v>
      </c>
      <c r="D226" s="9" t="s">
        <v>4</v>
      </c>
      <c r="E226" s="10" t="s">
        <v>163</v>
      </c>
    </row>
    <row r="227" spans="2:5" ht="18.75" x14ac:dyDescent="0.35">
      <c r="B227" s="1"/>
      <c r="C227" s="26"/>
      <c r="D227" s="1"/>
      <c r="E227" s="1"/>
    </row>
    <row r="228" spans="2:5" ht="18.75" x14ac:dyDescent="0.35">
      <c r="B228" s="5">
        <v>55</v>
      </c>
      <c r="C228" s="26"/>
      <c r="D228" s="7"/>
      <c r="E228" s="8" t="s">
        <v>164</v>
      </c>
    </row>
    <row r="229" spans="2:5" x14ac:dyDescent="0.25">
      <c r="B229" s="9" t="s">
        <v>2</v>
      </c>
      <c r="C229" s="24"/>
      <c r="D229" s="9" t="s">
        <v>2</v>
      </c>
      <c r="E229" s="10" t="s">
        <v>165</v>
      </c>
    </row>
    <row r="230" spans="2:5" x14ac:dyDescent="0.25">
      <c r="B230" s="9" t="s">
        <v>4</v>
      </c>
      <c r="C230" s="29" t="str">
        <f>IF(C229=""," ",5-C229)</f>
        <v xml:space="preserve"> </v>
      </c>
      <c r="D230" s="9" t="s">
        <v>4</v>
      </c>
      <c r="E230" s="10" t="s">
        <v>166</v>
      </c>
    </row>
    <row r="231" spans="2:5" ht="18.75" x14ac:dyDescent="0.35">
      <c r="B231" s="1"/>
      <c r="C231" s="26"/>
      <c r="D231" s="1"/>
      <c r="E231" s="1"/>
    </row>
    <row r="232" spans="2:5" ht="18.75" x14ac:dyDescent="0.35">
      <c r="B232" s="5">
        <v>56</v>
      </c>
      <c r="C232" s="26"/>
      <c r="D232" s="7"/>
      <c r="E232" s="8" t="s">
        <v>167</v>
      </c>
    </row>
    <row r="233" spans="2:5" ht="28.5" x14ac:dyDescent="0.25">
      <c r="B233" s="9" t="s">
        <v>2</v>
      </c>
      <c r="C233" s="24"/>
      <c r="D233" s="9" t="s">
        <v>2</v>
      </c>
      <c r="E233" s="10" t="s">
        <v>168</v>
      </c>
    </row>
    <row r="234" spans="2:5" x14ac:dyDescent="0.25">
      <c r="B234" s="9" t="s">
        <v>4</v>
      </c>
      <c r="C234" s="29" t="str">
        <f>IF(C233=""," ",5-C233)</f>
        <v xml:space="preserve"> </v>
      </c>
      <c r="D234" s="9" t="s">
        <v>4</v>
      </c>
      <c r="E234" s="10" t="s">
        <v>169</v>
      </c>
    </row>
    <row r="235" spans="2:5" ht="18.75" x14ac:dyDescent="0.35">
      <c r="B235" s="1"/>
      <c r="C235" s="1"/>
      <c r="D235" s="1"/>
      <c r="E235" s="1"/>
    </row>
    <row r="237" spans="2:5" ht="61.5" customHeight="1" x14ac:dyDescent="0.55000000000000004">
      <c r="B237" s="31" t="s">
        <v>324</v>
      </c>
      <c r="C237" s="31"/>
      <c r="D237" s="31"/>
      <c r="E237" s="31"/>
    </row>
  </sheetData>
  <sheetProtection algorithmName="SHA-512" hashValue="1gwDisonHrhma479BF6Ef5Jv+Ywdj1TC2aNtYdawCkCU53sc43SkR7fusN+gp2tGKjgY5wJUYamY4zwUHaa2ng==" saltValue="QPzu2Qh50tTO6S67jAXNzA==" spinCount="100000" sheet="1" objects="1" scenarios="1"/>
  <mergeCells count="6">
    <mergeCell ref="B9:D9"/>
    <mergeCell ref="B237:E237"/>
    <mergeCell ref="B6:G6"/>
    <mergeCell ref="B7:G7"/>
    <mergeCell ref="B3:G3"/>
    <mergeCell ref="B4:G4"/>
  </mergeCells>
  <phoneticPr fontId="0" type="noConversion"/>
  <pageMargins left="0.75" right="0.75" top="1" bottom="1" header="0.4921259845" footer="0.4921259845"/>
  <pageSetup paperSize="9" orientation="portrait" r:id="rId1"/>
  <headerFooter alignWithMargins="0"/>
  <ignoredErrors>
    <ignoredError sqref="C14 C18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I65"/>
  <sheetViews>
    <sheetView workbookViewId="0">
      <selection activeCell="H9" sqref="H9"/>
    </sheetView>
  </sheetViews>
  <sheetFormatPr defaultRowHeight="12.75" x14ac:dyDescent="0.2"/>
  <cols>
    <col min="1" max="1" width="6.42578125" style="13" customWidth="1"/>
    <col min="2" max="2" width="9.42578125" style="13" customWidth="1"/>
    <col min="3" max="3" width="7.85546875" style="13" customWidth="1"/>
    <col min="4" max="16384" width="9.140625" style="13"/>
  </cols>
  <sheetData>
    <row r="3" spans="2:9" ht="20.25" x14ac:dyDescent="0.3">
      <c r="B3" s="12" t="s">
        <v>305</v>
      </c>
    </row>
    <row r="4" spans="2:9" ht="15" x14ac:dyDescent="0.2">
      <c r="B4" s="14" t="s">
        <v>321</v>
      </c>
      <c r="C4" s="13" t="str">
        <f>'MBTI - Osobnostní dotazník'!E9</f>
        <v>vaše jméno, prosím, napište sem</v>
      </c>
    </row>
    <row r="6" spans="2:9" ht="15.75" customHeight="1" x14ac:dyDescent="0.2">
      <c r="B6" s="35" t="s">
        <v>313</v>
      </c>
      <c r="C6" s="35"/>
      <c r="D6" s="35" t="s">
        <v>314</v>
      </c>
      <c r="E6" s="35"/>
      <c r="F6" s="35" t="s">
        <v>315</v>
      </c>
      <c r="G6" s="35"/>
      <c r="H6" s="35" t="s">
        <v>316</v>
      </c>
      <c r="I6" s="35"/>
    </row>
    <row r="7" spans="2:9" ht="15" x14ac:dyDescent="0.2">
      <c r="B7" s="15" t="s">
        <v>233</v>
      </c>
      <c r="C7" s="15">
        <f>'MBTI - Osobnostní dotazník'!C17</f>
        <v>0</v>
      </c>
      <c r="D7" s="15" t="s">
        <v>234</v>
      </c>
      <c r="E7" s="15" t="str">
        <f>'MBTI - Osobnostní dotazník'!C18</f>
        <v xml:space="preserve"> </v>
      </c>
      <c r="F7" s="15" t="s">
        <v>235</v>
      </c>
      <c r="G7" s="15" t="str">
        <f>'MBTI - Osobnostní dotazník'!C14</f>
        <v xml:space="preserve"> </v>
      </c>
      <c r="H7" s="15" t="s">
        <v>236</v>
      </c>
      <c r="I7" s="15">
        <f>'MBTI - Osobnostní dotazník'!C13</f>
        <v>0</v>
      </c>
    </row>
    <row r="8" spans="2:9" ht="15" x14ac:dyDescent="0.2">
      <c r="B8" s="15" t="s">
        <v>237</v>
      </c>
      <c r="C8" s="15">
        <f>'MBTI - Osobnostní dotazník'!C29</f>
        <v>0</v>
      </c>
      <c r="D8" s="15" t="s">
        <v>238</v>
      </c>
      <c r="E8" s="15" t="str">
        <f>'MBTI - Osobnostní dotazník'!C30</f>
        <v xml:space="preserve"> </v>
      </c>
      <c r="F8" s="15" t="s">
        <v>239</v>
      </c>
      <c r="G8" s="15" t="str">
        <f>'MBTI - Osobnostní dotazník'!C34</f>
        <v xml:space="preserve"> </v>
      </c>
      <c r="H8" s="15" t="s">
        <v>240</v>
      </c>
      <c r="I8" s="15">
        <f>'MBTI - Osobnostní dotazník'!C33</f>
        <v>0</v>
      </c>
    </row>
    <row r="9" spans="2:9" ht="15" x14ac:dyDescent="0.2">
      <c r="B9" s="15" t="s">
        <v>241</v>
      </c>
      <c r="C9" s="15" t="str">
        <f>'MBTI - Osobnostní dotazník'!C46</f>
        <v xml:space="preserve"> </v>
      </c>
      <c r="D9" s="15" t="s">
        <v>242</v>
      </c>
      <c r="E9" s="15">
        <f>'MBTI - Osobnostní dotazník'!C45</f>
        <v>0</v>
      </c>
      <c r="F9" s="15" t="s">
        <v>243</v>
      </c>
      <c r="G9" s="15">
        <f>'MBTI - Osobnostní dotazník'!C49</f>
        <v>0</v>
      </c>
      <c r="H9" s="15" t="s">
        <v>244</v>
      </c>
      <c r="I9" s="15" t="str">
        <f>'MBTI - Osobnostní dotazník'!C50</f>
        <v xml:space="preserve"> </v>
      </c>
    </row>
    <row r="10" spans="2:9" ht="15" x14ac:dyDescent="0.2">
      <c r="B10" s="15" t="s">
        <v>245</v>
      </c>
      <c r="C10" s="15">
        <f>'MBTI - Osobnostní dotazník'!C61</f>
        <v>0</v>
      </c>
      <c r="D10" s="15" t="s">
        <v>246</v>
      </c>
      <c r="E10" s="15" t="str">
        <f>'MBTI - Osobnostní dotazník'!C62</f>
        <v xml:space="preserve"> </v>
      </c>
      <c r="F10" s="15" t="s">
        <v>247</v>
      </c>
      <c r="G10" s="15">
        <f>'MBTI - Osobnostní dotazník'!C65</f>
        <v>0</v>
      </c>
      <c r="H10" s="15" t="s">
        <v>248</v>
      </c>
      <c r="I10" s="15" t="str">
        <f>'MBTI - Osobnostní dotazník'!C66</f>
        <v xml:space="preserve"> </v>
      </c>
    </row>
    <row r="11" spans="2:9" ht="15" x14ac:dyDescent="0.2">
      <c r="B11" s="15" t="s">
        <v>249</v>
      </c>
      <c r="C11" s="15" t="str">
        <f>'MBTI - Osobnostní dotazník'!C78</f>
        <v xml:space="preserve"> </v>
      </c>
      <c r="D11" s="15" t="s">
        <v>250</v>
      </c>
      <c r="E11" s="15">
        <f>'MBTI - Osobnostní dotazník'!C77</f>
        <v>0</v>
      </c>
      <c r="F11" s="15" t="s">
        <v>251</v>
      </c>
      <c r="G11" s="15" t="str">
        <f>'MBTI - Osobnostní dotazník'!C82</f>
        <v xml:space="preserve"> </v>
      </c>
      <c r="H11" s="15" t="s">
        <v>252</v>
      </c>
      <c r="I11" s="15">
        <f>'MBTI - Osobnostní dotazník'!C81</f>
        <v>0</v>
      </c>
    </row>
    <row r="12" spans="2:9" ht="15" x14ac:dyDescent="0.2">
      <c r="B12" s="15" t="s">
        <v>253</v>
      </c>
      <c r="C12" s="15" t="str">
        <f>'MBTI - Osobnostní dotazník'!C94</f>
        <v xml:space="preserve"> </v>
      </c>
      <c r="D12" s="15" t="s">
        <v>254</v>
      </c>
      <c r="E12" s="15">
        <f>'MBTI - Osobnostní dotazník'!C93</f>
        <v>0</v>
      </c>
      <c r="F12" s="15" t="s">
        <v>255</v>
      </c>
      <c r="G12" s="15">
        <f>'MBTI - Osobnostní dotazník'!C97</f>
        <v>0</v>
      </c>
      <c r="H12" s="15" t="s">
        <v>256</v>
      </c>
      <c r="I12" s="15" t="str">
        <f>'MBTI - Osobnostní dotazník'!C98</f>
        <v xml:space="preserve"> </v>
      </c>
    </row>
    <row r="13" spans="2:9" ht="15" x14ac:dyDescent="0.2">
      <c r="B13" s="15" t="s">
        <v>257</v>
      </c>
      <c r="C13" s="15" t="str">
        <f>'MBTI - Osobnostní dotazník'!C114</f>
        <v xml:space="preserve"> </v>
      </c>
      <c r="D13" s="15" t="s">
        <v>258</v>
      </c>
      <c r="E13" s="15">
        <f>'MBTI - Osobnostní dotazník'!C113</f>
        <v>0</v>
      </c>
      <c r="F13" s="15" t="s">
        <v>259</v>
      </c>
      <c r="G13" s="15">
        <f>'MBTI - Osobnostní dotazník'!C109</f>
        <v>0</v>
      </c>
      <c r="H13" s="15" t="s">
        <v>260</v>
      </c>
      <c r="I13" s="15" t="str">
        <f>'MBTI - Osobnostní dotazník'!C110</f>
        <v xml:space="preserve"> </v>
      </c>
    </row>
    <row r="14" spans="2:9" ht="15" x14ac:dyDescent="0.2">
      <c r="B14" s="15" t="s">
        <v>261</v>
      </c>
      <c r="C14" s="15" t="str">
        <f>'MBTI - Osobnostní dotazník'!C126</f>
        <v xml:space="preserve"> </v>
      </c>
      <c r="D14" s="15" t="s">
        <v>262</v>
      </c>
      <c r="E14" s="15">
        <f>'MBTI - Osobnostní dotazník'!C125</f>
        <v>0</v>
      </c>
      <c r="F14" s="15" t="s">
        <v>263</v>
      </c>
      <c r="G14" s="15" t="str">
        <f>'MBTI - Osobnostní dotazník'!C130</f>
        <v xml:space="preserve"> </v>
      </c>
      <c r="H14" s="15" t="s">
        <v>264</v>
      </c>
      <c r="I14" s="15">
        <f>'MBTI - Osobnostní dotazník'!C129</f>
        <v>0</v>
      </c>
    </row>
    <row r="15" spans="2:9" ht="15" x14ac:dyDescent="0.2">
      <c r="B15" s="15" t="s">
        <v>265</v>
      </c>
      <c r="C15" s="15">
        <f>'MBTI - Osobnostní dotazník'!C141</f>
        <v>0</v>
      </c>
      <c r="D15" s="15" t="s">
        <v>266</v>
      </c>
      <c r="E15" s="15" t="str">
        <f>'MBTI - Osobnostní dotazník'!C142</f>
        <v xml:space="preserve"> </v>
      </c>
      <c r="F15" s="15" t="s">
        <v>267</v>
      </c>
      <c r="G15" s="15">
        <f>'MBTI - Osobnostní dotazník'!C145</f>
        <v>0</v>
      </c>
      <c r="H15" s="15" t="s">
        <v>268</v>
      </c>
      <c r="I15" s="15" t="str">
        <f>'MBTI - Osobnostní dotazník'!C146</f>
        <v xml:space="preserve"> </v>
      </c>
    </row>
    <row r="16" spans="2:9" ht="15" x14ac:dyDescent="0.2">
      <c r="B16" s="15" t="s">
        <v>269</v>
      </c>
      <c r="C16" s="15" t="str">
        <f>'MBTI - Osobnostní dotazník'!C158</f>
        <v xml:space="preserve"> </v>
      </c>
      <c r="D16" s="15" t="s">
        <v>270</v>
      </c>
      <c r="E16" s="15">
        <f>'MBTI - Osobnostní dotazník'!C157</f>
        <v>0</v>
      </c>
      <c r="F16" s="15" t="s">
        <v>271</v>
      </c>
      <c r="G16" s="15">
        <f>'MBTI - Osobnostní dotazník'!C161</f>
        <v>0</v>
      </c>
      <c r="H16" s="15" t="s">
        <v>272</v>
      </c>
      <c r="I16" s="15" t="str">
        <f>'MBTI - Osobnostní dotazník'!C162</f>
        <v xml:space="preserve"> </v>
      </c>
    </row>
    <row r="17" spans="2:9" ht="15" x14ac:dyDescent="0.2">
      <c r="B17" s="15" t="s">
        <v>273</v>
      </c>
      <c r="C17" s="15">
        <f>'MBTI - Osobnostní dotazník'!C181</f>
        <v>0</v>
      </c>
      <c r="D17" s="15" t="s">
        <v>274</v>
      </c>
      <c r="E17" s="15" t="str">
        <f>'MBTI - Osobnostní dotazník'!C182</f>
        <v xml:space="preserve"> </v>
      </c>
      <c r="F17" s="15" t="s">
        <v>275</v>
      </c>
      <c r="G17" s="15">
        <f>'MBTI - Osobnostní dotazník'!C177</f>
        <v>0</v>
      </c>
      <c r="H17" s="15" t="s">
        <v>276</v>
      </c>
      <c r="I17" s="15" t="str">
        <f>'MBTI - Osobnostní dotazník'!C178</f>
        <v xml:space="preserve"> </v>
      </c>
    </row>
    <row r="18" spans="2:9" ht="15" x14ac:dyDescent="0.2">
      <c r="B18" s="15" t="s">
        <v>277</v>
      </c>
      <c r="C18" s="15" t="str">
        <f>'MBTI - Osobnostní dotazník'!C190</f>
        <v xml:space="preserve"> </v>
      </c>
      <c r="D18" s="15" t="s">
        <v>278</v>
      </c>
      <c r="E18" s="15">
        <f>'MBTI - Osobnostní dotazník'!C189</f>
        <v>0</v>
      </c>
      <c r="F18" s="15" t="s">
        <v>279</v>
      </c>
      <c r="G18" s="15">
        <f>'MBTI - Osobnostní dotazník'!C197</f>
        <v>0</v>
      </c>
      <c r="H18" s="15" t="s">
        <v>280</v>
      </c>
      <c r="I18" s="15" t="str">
        <f>'MBTI - Osobnostní dotazník'!C198</f>
        <v xml:space="preserve"> </v>
      </c>
    </row>
    <row r="19" spans="2:9" ht="15" x14ac:dyDescent="0.2">
      <c r="B19" s="15" t="s">
        <v>281</v>
      </c>
      <c r="C19" s="15">
        <f>'MBTI - Osobnostní dotazník'!C205</f>
        <v>0</v>
      </c>
      <c r="D19" s="15" t="s">
        <v>282</v>
      </c>
      <c r="E19" s="15" t="str">
        <f>'MBTI - Osobnostní dotazník'!C206</f>
        <v xml:space="preserve"> </v>
      </c>
      <c r="F19" s="15" t="s">
        <v>283</v>
      </c>
      <c r="G19" s="15">
        <f>'MBTI - Osobnostní dotazník'!C209</f>
        <v>0</v>
      </c>
      <c r="H19" s="15" t="s">
        <v>284</v>
      </c>
      <c r="I19" s="15" t="str">
        <f>'MBTI - Osobnostní dotazník'!C210</f>
        <v xml:space="preserve"> </v>
      </c>
    </row>
    <row r="20" spans="2:9" ht="15" x14ac:dyDescent="0.2">
      <c r="B20" s="15" t="s">
        <v>285</v>
      </c>
      <c r="C20" s="15" t="str">
        <f>'MBTI - Osobnostní dotazník'!C226</f>
        <v xml:space="preserve"> </v>
      </c>
      <c r="D20" s="15" t="s">
        <v>286</v>
      </c>
      <c r="E20" s="15">
        <f>'MBTI - Osobnostní dotazník'!C225</f>
        <v>0</v>
      </c>
      <c r="F20" s="15" t="s">
        <v>287</v>
      </c>
      <c r="G20" s="15">
        <f>'MBTI - Osobnostní dotazník'!C213</f>
        <v>0</v>
      </c>
      <c r="H20" s="15" t="s">
        <v>288</v>
      </c>
      <c r="I20" s="15" t="str">
        <f>'MBTI - Osobnostní dotazník'!C214</f>
        <v xml:space="preserve"> </v>
      </c>
    </row>
    <row r="21" spans="2:9" ht="15.75" customHeight="1" x14ac:dyDescent="0.2">
      <c r="B21" s="16" t="s">
        <v>306</v>
      </c>
      <c r="C21" s="17">
        <f>SUM(C7:C20)</f>
        <v>0</v>
      </c>
      <c r="D21" s="16" t="s">
        <v>306</v>
      </c>
      <c r="E21" s="17">
        <f>SUM(E7:E20)</f>
        <v>0</v>
      </c>
      <c r="F21" s="16" t="s">
        <v>306</v>
      </c>
      <c r="G21" s="17">
        <f>SUM(G7:G20)</f>
        <v>0</v>
      </c>
      <c r="H21" s="16" t="s">
        <v>306</v>
      </c>
      <c r="I21" s="17">
        <f>SUM(I7:I20)</f>
        <v>0</v>
      </c>
    </row>
    <row r="22" spans="2:9" ht="15.75" customHeight="1" x14ac:dyDescent="0.2">
      <c r="B22" s="16"/>
      <c r="C22" s="18"/>
      <c r="D22" s="16"/>
      <c r="E22" s="18"/>
      <c r="F22" s="16"/>
      <c r="G22" s="18"/>
      <c r="H22" s="16"/>
      <c r="I22" s="18"/>
    </row>
    <row r="24" spans="2:9" ht="15.75" customHeight="1" x14ac:dyDescent="0.2">
      <c r="B24" s="35" t="s">
        <v>317</v>
      </c>
      <c r="C24" s="35"/>
      <c r="D24" s="35" t="s">
        <v>318</v>
      </c>
      <c r="E24" s="35"/>
      <c r="F24" s="35" t="s">
        <v>319</v>
      </c>
      <c r="G24" s="35"/>
      <c r="H24" s="35" t="s">
        <v>320</v>
      </c>
      <c r="I24" s="35"/>
    </row>
    <row r="25" spans="2:9" ht="15" x14ac:dyDescent="0.2">
      <c r="B25" s="15" t="s">
        <v>289</v>
      </c>
      <c r="C25" s="15">
        <f>'MBTI - Osobnostní dotazník'!C21</f>
        <v>0</v>
      </c>
      <c r="D25" s="15" t="s">
        <v>290</v>
      </c>
      <c r="E25" s="15" t="str">
        <f>'MBTI - Osobnostní dotazník'!C22</f>
        <v xml:space="preserve"> </v>
      </c>
      <c r="F25" s="15" t="s">
        <v>291</v>
      </c>
      <c r="G25" s="15">
        <f>'MBTI - Osobnostní dotazník'!C25</f>
        <v>0</v>
      </c>
      <c r="H25" s="15" t="s">
        <v>292</v>
      </c>
      <c r="I25" s="15" t="str">
        <f>'MBTI - Osobnostní dotazník'!C26</f>
        <v xml:space="preserve"> </v>
      </c>
    </row>
    <row r="26" spans="2:9" ht="15" x14ac:dyDescent="0.2">
      <c r="B26" s="15" t="s">
        <v>293</v>
      </c>
      <c r="C26" s="15" t="str">
        <f>'MBTI - Osobnostní dotazník'!C38</f>
        <v xml:space="preserve"> </v>
      </c>
      <c r="D26" s="15" t="s">
        <v>294</v>
      </c>
      <c r="E26" s="15">
        <f>'MBTI - Osobnostní dotazník'!C37</f>
        <v>0</v>
      </c>
      <c r="F26" s="15" t="s">
        <v>295</v>
      </c>
      <c r="G26" s="15">
        <f>'MBTI - Osobnostní dotazník'!C41</f>
        <v>0</v>
      </c>
      <c r="H26" s="15" t="s">
        <v>296</v>
      </c>
      <c r="I26" s="15" t="str">
        <f>'MBTI - Osobnostní dotazník'!C42</f>
        <v xml:space="preserve"> </v>
      </c>
    </row>
    <row r="27" spans="2:9" ht="15" x14ac:dyDescent="0.2">
      <c r="B27" s="15" t="s">
        <v>297</v>
      </c>
      <c r="C27" s="15" t="str">
        <f>'MBTI - Osobnostní dotazník'!C54</f>
        <v xml:space="preserve"> </v>
      </c>
      <c r="D27" s="15" t="s">
        <v>298</v>
      </c>
      <c r="E27" s="15">
        <f>'MBTI - Osobnostní dotazník'!C53</f>
        <v>0</v>
      </c>
      <c r="F27" s="15" t="s">
        <v>299</v>
      </c>
      <c r="G27" s="15">
        <f>'MBTI - Osobnostní dotazník'!C57</f>
        <v>0</v>
      </c>
      <c r="H27" s="15" t="s">
        <v>300</v>
      </c>
      <c r="I27" s="15" t="str">
        <f>'MBTI - Osobnostní dotazník'!C58</f>
        <v xml:space="preserve"> </v>
      </c>
    </row>
    <row r="28" spans="2:9" ht="15" x14ac:dyDescent="0.2">
      <c r="B28" s="15" t="s">
        <v>301</v>
      </c>
      <c r="C28" s="15">
        <f>'MBTI - Osobnostní dotazník'!C69</f>
        <v>0</v>
      </c>
      <c r="D28" s="15" t="s">
        <v>302</v>
      </c>
      <c r="E28" s="15" t="str">
        <f>'MBTI - Osobnostní dotazník'!C70</f>
        <v xml:space="preserve"> </v>
      </c>
      <c r="F28" s="15" t="s">
        <v>303</v>
      </c>
      <c r="G28" s="15">
        <f>'MBTI - Osobnostní dotazník'!C73</f>
        <v>0</v>
      </c>
      <c r="H28" s="15" t="s">
        <v>304</v>
      </c>
      <c r="I28" s="15" t="str">
        <f>'MBTI - Osobnostní dotazník'!C74</f>
        <v xml:space="preserve"> </v>
      </c>
    </row>
    <row r="29" spans="2:9" ht="15" x14ac:dyDescent="0.2">
      <c r="B29" s="15" t="s">
        <v>170</v>
      </c>
      <c r="C29" s="15">
        <f>'MBTI - Osobnostní dotazník'!C85</f>
        <v>0</v>
      </c>
      <c r="D29" s="15" t="s">
        <v>171</v>
      </c>
      <c r="E29" s="15" t="str">
        <f>'MBTI - Osobnostní dotazník'!C86</f>
        <v xml:space="preserve"> </v>
      </c>
      <c r="F29" s="15" t="s">
        <v>172</v>
      </c>
      <c r="G29" s="15">
        <f>'MBTI - Osobnostní dotazník'!C89</f>
        <v>0</v>
      </c>
      <c r="H29" s="15" t="s">
        <v>173</v>
      </c>
      <c r="I29" s="15" t="str">
        <f>'MBTI - Osobnostní dotazník'!C90</f>
        <v xml:space="preserve"> </v>
      </c>
    </row>
    <row r="30" spans="2:9" ht="15" x14ac:dyDescent="0.2">
      <c r="B30" s="15" t="s">
        <v>174</v>
      </c>
      <c r="C30" s="15">
        <f>'MBTI - Osobnostní dotazník'!C105</f>
        <v>0</v>
      </c>
      <c r="D30" s="15" t="s">
        <v>175</v>
      </c>
      <c r="E30" s="15" t="str">
        <f>'MBTI - Osobnostní dotazník'!C106</f>
        <v xml:space="preserve"> </v>
      </c>
      <c r="F30" s="15" t="s">
        <v>176</v>
      </c>
      <c r="G30" s="15">
        <f>'MBTI - Osobnostní dotazník'!C101</f>
        <v>0</v>
      </c>
      <c r="H30" s="15" t="s">
        <v>177</v>
      </c>
      <c r="I30" s="15" t="str">
        <f>'MBTI - Osobnostní dotazník'!C102</f>
        <v xml:space="preserve"> </v>
      </c>
    </row>
    <row r="31" spans="2:9" ht="15" x14ac:dyDescent="0.2">
      <c r="B31" s="15" t="s">
        <v>178</v>
      </c>
      <c r="C31" s="15">
        <f>'MBTI - Osobnostní dotazník'!C117</f>
        <v>0</v>
      </c>
      <c r="D31" s="15" t="s">
        <v>179</v>
      </c>
      <c r="E31" s="15" t="str">
        <f>'MBTI - Osobnostní dotazník'!C118</f>
        <v xml:space="preserve"> </v>
      </c>
      <c r="F31" s="15" t="s">
        <v>180</v>
      </c>
      <c r="G31" s="15">
        <f>'MBTI - Osobnostní dotazník'!C121</f>
        <v>0</v>
      </c>
      <c r="H31" s="15" t="s">
        <v>181</v>
      </c>
      <c r="I31" s="15" t="str">
        <f>'MBTI - Osobnostní dotazník'!C122</f>
        <v xml:space="preserve"> </v>
      </c>
    </row>
    <row r="32" spans="2:9" ht="15" x14ac:dyDescent="0.2">
      <c r="B32" s="15" t="s">
        <v>182</v>
      </c>
      <c r="C32" s="15">
        <f>'MBTI - Osobnostní dotazník'!C137</f>
        <v>0</v>
      </c>
      <c r="D32" s="15" t="s">
        <v>183</v>
      </c>
      <c r="E32" s="15" t="str">
        <f>'MBTI - Osobnostní dotazník'!C138</f>
        <v xml:space="preserve"> </v>
      </c>
      <c r="F32" s="15" t="s">
        <v>184</v>
      </c>
      <c r="G32" s="15">
        <f>'MBTI - Osobnostní dotazník'!C133</f>
        <v>0</v>
      </c>
      <c r="H32" s="15" t="s">
        <v>185</v>
      </c>
      <c r="I32" s="15" t="str">
        <f>'MBTI - Osobnostní dotazník'!C134</f>
        <v xml:space="preserve"> </v>
      </c>
    </row>
    <row r="33" spans="2:9" ht="15" x14ac:dyDescent="0.2">
      <c r="B33" s="15" t="s">
        <v>186</v>
      </c>
      <c r="C33" s="15">
        <f>'MBTI - Osobnostní dotazník'!C149</f>
        <v>0</v>
      </c>
      <c r="D33" s="15" t="s">
        <v>187</v>
      </c>
      <c r="E33" s="15" t="str">
        <f>'MBTI - Osobnostní dotazník'!C150</f>
        <v xml:space="preserve"> </v>
      </c>
      <c r="F33" s="15" t="s">
        <v>188</v>
      </c>
      <c r="G33" s="15">
        <f>'MBTI - Osobnostní dotazník'!C153</f>
        <v>0</v>
      </c>
      <c r="H33" s="15" t="s">
        <v>189</v>
      </c>
      <c r="I33" s="15" t="str">
        <f>'MBTI - Osobnostní dotazník'!C154</f>
        <v xml:space="preserve"> </v>
      </c>
    </row>
    <row r="34" spans="2:9" ht="15" x14ac:dyDescent="0.2">
      <c r="B34" s="15" t="s">
        <v>190</v>
      </c>
      <c r="C34" s="15">
        <f>'MBTI - Osobnostní dotazník'!C169</f>
        <v>0</v>
      </c>
      <c r="D34" s="15" t="s">
        <v>191</v>
      </c>
      <c r="E34" s="15" t="str">
        <f>'MBTI - Osobnostní dotazník'!C170</f>
        <v xml:space="preserve"> </v>
      </c>
      <c r="F34" s="15" t="s">
        <v>192</v>
      </c>
      <c r="G34" s="15" t="str">
        <f>'MBTI - Osobnostní dotazník'!C166</f>
        <v xml:space="preserve"> </v>
      </c>
      <c r="H34" s="15" t="s">
        <v>193</v>
      </c>
      <c r="I34" s="15">
        <f>'MBTI - Osobnostní dotazník'!C165</f>
        <v>0</v>
      </c>
    </row>
    <row r="35" spans="2:9" ht="15" x14ac:dyDescent="0.2">
      <c r="B35" s="15" t="s">
        <v>194</v>
      </c>
      <c r="C35" s="15">
        <f>'MBTI - Osobnostní dotazník'!C173</f>
        <v>0</v>
      </c>
      <c r="D35" s="15" t="s">
        <v>195</v>
      </c>
      <c r="E35" s="15" t="str">
        <f>'MBTI - Osobnostní dotazník'!C174</f>
        <v xml:space="preserve"> </v>
      </c>
      <c r="F35" s="15" t="s">
        <v>196</v>
      </c>
      <c r="G35" s="15" t="str">
        <f>'MBTI - Osobnostní dotazník'!C186</f>
        <v xml:space="preserve"> </v>
      </c>
      <c r="H35" s="15" t="s">
        <v>197</v>
      </c>
      <c r="I35" s="15">
        <f>'MBTI - Osobnostní dotazník'!C185</f>
        <v>0</v>
      </c>
    </row>
    <row r="36" spans="2:9" ht="15" x14ac:dyDescent="0.2">
      <c r="B36" s="15" t="s">
        <v>198</v>
      </c>
      <c r="C36" s="15">
        <f>'MBTI - Osobnostní dotazník'!C201</f>
        <v>0</v>
      </c>
      <c r="D36" s="15" t="s">
        <v>199</v>
      </c>
      <c r="E36" s="15" t="str">
        <f>'MBTI - Osobnostní dotazník'!C202</f>
        <v xml:space="preserve"> </v>
      </c>
      <c r="F36" s="15" t="s">
        <v>200</v>
      </c>
      <c r="G36" s="15">
        <f>'MBTI - Osobnostní dotazník'!C193</f>
        <v>0</v>
      </c>
      <c r="H36" s="15" t="s">
        <v>201</v>
      </c>
      <c r="I36" s="15" t="str">
        <f>'MBTI - Osobnostní dotazník'!C194</f>
        <v xml:space="preserve"> </v>
      </c>
    </row>
    <row r="37" spans="2:9" ht="15" x14ac:dyDescent="0.2">
      <c r="B37" s="15" t="s">
        <v>202</v>
      </c>
      <c r="C37" s="15">
        <f>'MBTI - Osobnostní dotazník'!C217</f>
        <v>0</v>
      </c>
      <c r="D37" s="15" t="s">
        <v>203</v>
      </c>
      <c r="E37" s="15" t="str">
        <f>'MBTI - Osobnostní dotazník'!C218</f>
        <v xml:space="preserve"> </v>
      </c>
      <c r="F37" s="15" t="s">
        <v>204</v>
      </c>
      <c r="G37" s="15" t="str">
        <f>'MBTI - Osobnostní dotazník'!C222</f>
        <v xml:space="preserve"> </v>
      </c>
      <c r="H37" s="15" t="s">
        <v>205</v>
      </c>
      <c r="I37" s="15">
        <f>'MBTI - Osobnostní dotazník'!C221</f>
        <v>0</v>
      </c>
    </row>
    <row r="38" spans="2:9" ht="15" x14ac:dyDescent="0.2">
      <c r="B38" s="15" t="s">
        <v>206</v>
      </c>
      <c r="C38" s="15" t="str">
        <f>'MBTI - Osobnostní dotazník'!C234</f>
        <v xml:space="preserve"> </v>
      </c>
      <c r="D38" s="15" t="s">
        <v>207</v>
      </c>
      <c r="E38" s="15">
        <f>'MBTI - Osobnostní dotazník'!C233</f>
        <v>0</v>
      </c>
      <c r="F38" s="15" t="s">
        <v>208</v>
      </c>
      <c r="G38" s="15">
        <f>'MBTI - Osobnostní dotazník'!C229</f>
        <v>0</v>
      </c>
      <c r="H38" s="15" t="s">
        <v>209</v>
      </c>
      <c r="I38" s="15" t="str">
        <f>'MBTI - Osobnostní dotazník'!C230</f>
        <v xml:space="preserve"> </v>
      </c>
    </row>
    <row r="39" spans="2:9" ht="15.75" customHeight="1" x14ac:dyDescent="0.2">
      <c r="B39" s="16" t="s">
        <v>306</v>
      </c>
      <c r="C39" s="17">
        <f>SUM(C25:C38)</f>
        <v>0</v>
      </c>
      <c r="D39" s="16" t="s">
        <v>306</v>
      </c>
      <c r="E39" s="17">
        <f>SUM(E25:E38)</f>
        <v>0</v>
      </c>
      <c r="F39" s="16" t="s">
        <v>306</v>
      </c>
      <c r="G39" s="17">
        <f>SUM(G25:G38)</f>
        <v>0</v>
      </c>
      <c r="H39" s="16" t="s">
        <v>306</v>
      </c>
      <c r="I39" s="17">
        <f>SUM(I25:I38)</f>
        <v>0</v>
      </c>
    </row>
    <row r="40" spans="2:9" ht="15" x14ac:dyDescent="0.2">
      <c r="B40" s="19"/>
    </row>
    <row r="41" spans="2:9" ht="15" x14ac:dyDescent="0.2">
      <c r="B41" s="19"/>
    </row>
    <row r="42" spans="2:9" ht="15" x14ac:dyDescent="0.2">
      <c r="B42" s="19" t="s">
        <v>210</v>
      </c>
    </row>
    <row r="43" spans="2:9" ht="15" x14ac:dyDescent="0.2">
      <c r="B43" s="19" t="s">
        <v>211</v>
      </c>
    </row>
    <row r="44" spans="2:9" ht="15" x14ac:dyDescent="0.2">
      <c r="B44" s="19" t="s">
        <v>212</v>
      </c>
    </row>
    <row r="45" spans="2:9" ht="15" x14ac:dyDescent="0.2">
      <c r="B45" s="19" t="s">
        <v>311</v>
      </c>
    </row>
    <row r="46" spans="2:9" ht="15" x14ac:dyDescent="0.2">
      <c r="B46" s="19"/>
    </row>
    <row r="47" spans="2:9" ht="15.75" x14ac:dyDescent="0.25">
      <c r="B47" s="20" t="s">
        <v>213</v>
      </c>
    </row>
    <row r="48" spans="2:9" ht="15.75" x14ac:dyDescent="0.25">
      <c r="B48" s="20" t="s">
        <v>307</v>
      </c>
      <c r="D48" s="20" t="s">
        <v>308</v>
      </c>
      <c r="F48" s="20" t="s">
        <v>309</v>
      </c>
      <c r="H48" s="20" t="s">
        <v>310</v>
      </c>
    </row>
    <row r="49" spans="2:8" ht="15.75" x14ac:dyDescent="0.25">
      <c r="B49" s="20"/>
      <c r="D49" s="20"/>
      <c r="F49" s="20"/>
      <c r="H49" s="20"/>
    </row>
    <row r="50" spans="2:8" ht="15" x14ac:dyDescent="0.2">
      <c r="B50" s="19"/>
      <c r="D50" s="19"/>
      <c r="F50" s="19"/>
      <c r="H50" s="19"/>
    </row>
    <row r="51" spans="2:8" ht="15.75" x14ac:dyDescent="0.25">
      <c r="B51" s="21" t="str">
        <f>IF(C21=E21,"X",IF(C21&gt;E21,"I","E"))</f>
        <v>X</v>
      </c>
      <c r="D51" s="21" t="str">
        <f>IF(G21=I21,"X",IF(G21&gt;I21,"S","N"))</f>
        <v>X</v>
      </c>
      <c r="F51" s="21" t="str">
        <f>IF(C39=E39,"X",IF(C39&gt;E39,"T","F"))</f>
        <v>X</v>
      </c>
      <c r="H51" s="21" t="str">
        <f>IF(G39=I39,"X",IF(G39&gt;I39,"J","P"))</f>
        <v>X</v>
      </c>
    </row>
    <row r="52" spans="2:8" ht="15.75" x14ac:dyDescent="0.25">
      <c r="B52" s="20"/>
    </row>
    <row r="53" spans="2:8" ht="15" x14ac:dyDescent="0.2">
      <c r="B53" s="19"/>
    </row>
    <row r="54" spans="2:8" ht="20.25" x14ac:dyDescent="0.3">
      <c r="B54" s="22" t="s">
        <v>214</v>
      </c>
    </row>
    <row r="55" spans="2:8" ht="15" x14ac:dyDescent="0.2">
      <c r="B55" s="19"/>
    </row>
    <row r="56" spans="2:8" ht="15" x14ac:dyDescent="0.2">
      <c r="B56" s="19"/>
    </row>
    <row r="57" spans="2:8" ht="15" x14ac:dyDescent="0.2">
      <c r="B57" s="19" t="s">
        <v>215</v>
      </c>
    </row>
    <row r="58" spans="2:8" ht="15" x14ac:dyDescent="0.2">
      <c r="B58" s="19" t="s">
        <v>216</v>
      </c>
    </row>
    <row r="59" spans="2:8" ht="15" x14ac:dyDescent="0.2">
      <c r="B59" s="19"/>
    </row>
    <row r="60" spans="2:8" ht="15" x14ac:dyDescent="0.2">
      <c r="C60" s="23" t="s">
        <v>217</v>
      </c>
      <c r="D60" s="23" t="s">
        <v>221</v>
      </c>
      <c r="E60" s="23" t="s">
        <v>225</v>
      </c>
      <c r="F60" s="23" t="s">
        <v>229</v>
      </c>
    </row>
    <row r="61" spans="2:8" ht="15" x14ac:dyDescent="0.2">
      <c r="C61" s="23" t="s">
        <v>218</v>
      </c>
      <c r="D61" s="23" t="s">
        <v>222</v>
      </c>
      <c r="E61" s="23" t="s">
        <v>226</v>
      </c>
      <c r="F61" s="23" t="s">
        <v>230</v>
      </c>
    </row>
    <row r="62" spans="2:8" ht="15" x14ac:dyDescent="0.2">
      <c r="C62" s="23" t="s">
        <v>219</v>
      </c>
      <c r="D62" s="23" t="s">
        <v>223</v>
      </c>
      <c r="E62" s="23" t="s">
        <v>227</v>
      </c>
      <c r="F62" s="23" t="s">
        <v>231</v>
      </c>
    </row>
    <row r="63" spans="2:8" ht="15" x14ac:dyDescent="0.2">
      <c r="C63" s="23" t="s">
        <v>220</v>
      </c>
      <c r="D63" s="23" t="s">
        <v>224</v>
      </c>
      <c r="E63" s="23" t="s">
        <v>228</v>
      </c>
      <c r="F63" s="23" t="s">
        <v>232</v>
      </c>
    </row>
    <row r="64" spans="2:8" ht="15" x14ac:dyDescent="0.2">
      <c r="B64" s="19"/>
    </row>
    <row r="65" spans="2:2" ht="15" x14ac:dyDescent="0.2">
      <c r="B65" s="14"/>
    </row>
  </sheetData>
  <sheetProtection algorithmName="SHA-512" hashValue="I6kOIs96G29GVIfb4FTjS8Tnxqq2lBCWoUQhLkGegXYzbBh4eOJXzrYmUOsjeW82GVDpDPiG+HatjTm5bPSZvg==" saltValue="0Dm98r2ZpM/UYdvnqUUxkw==" spinCount="100000" sheet="1" formatCells="0" formatColumns="0" formatRows="0" insertColumns="0" insertRows="0" insertHyperlinks="0" deleteColumns="0" deleteRows="0" sort="0" autoFilter="0" pivotTables="0"/>
  <mergeCells count="8">
    <mergeCell ref="B24:C24"/>
    <mergeCell ref="D24:E24"/>
    <mergeCell ref="F24:G24"/>
    <mergeCell ref="H24:I24"/>
    <mergeCell ref="B6:C6"/>
    <mergeCell ref="D6:E6"/>
    <mergeCell ref="F6:G6"/>
    <mergeCell ref="H6:I6"/>
  </mergeCells>
  <phoneticPr fontId="0" type="noConversion"/>
  <pageMargins left="0.75" right="0.75" top="1" bottom="1" header="0.4921259845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MBTI - Osobnostní dotazník</vt:lpstr>
      <vt:lpstr>Vyhodnocení dotazníku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</dc:creator>
  <cp:lastModifiedBy>Petra Šimková</cp:lastModifiedBy>
  <dcterms:created xsi:type="dcterms:W3CDTF">2003-06-29T11:52:35Z</dcterms:created>
  <dcterms:modified xsi:type="dcterms:W3CDTF">2024-05-13T17:15:18Z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-1339321096</vt:i4>
  </property>
  <property fmtid="{D5CDD505-2E9C-101B-9397-08002B2CF9AE}" pid="3" name="_EmailSubject">
    <vt:lpwstr>osobnostní dotazník </vt:lpwstr>
  </property>
  <property fmtid="{D5CDD505-2E9C-101B-9397-08002B2CF9AE}" pid="4" name="_AuthorEmail">
    <vt:lpwstr>Frantisek.Fejfar@cac.cz</vt:lpwstr>
  </property>
  <property fmtid="{D5CDD505-2E9C-101B-9397-08002B2CF9AE}" pid="5" name="_AuthorEmailDisplayName">
    <vt:lpwstr>Frantisek Fejfar</vt:lpwstr>
  </property>
  <property fmtid="{D5CDD505-2E9C-101B-9397-08002B2CF9AE}" pid="6" name="_ReviewingToolsShownOnce">
    <vt:lpwstr/>
  </property>
</Properties>
</file>